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zirk\OneDrive\ruriko\pc教室\趣味発見\なるほど楽しいエクセル（2013）\レッスン5\"/>
    </mc:Choice>
  </mc:AlternateContent>
  <bookViews>
    <workbookView xWindow="0" yWindow="0" windowWidth="15360" windowHeight="7770" activeTab="1"/>
  </bookViews>
  <sheets>
    <sheet name="年間収支" sheetId="1" r:id="rId1"/>
    <sheet name="収支明細" sheetId="2" r:id="rId2"/>
    <sheet name="費目リスト" sheetId="3" r:id="rId3"/>
    <sheet name="残高確認者リス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9" i="1"/>
  <c r="C9" i="1"/>
  <c r="C14" i="1"/>
  <c r="C15" i="1"/>
  <c r="C16" i="1"/>
  <c r="C17" i="1"/>
  <c r="C18" i="1"/>
  <c r="C13" i="1"/>
  <c r="C6" i="1"/>
  <c r="C7" i="1"/>
  <c r="C8" i="1"/>
  <c r="C5" i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</calcChain>
</file>

<file path=xl/sharedStrings.xml><?xml version="1.0" encoding="utf-8"?>
<sst xmlns="http://schemas.openxmlformats.org/spreadsheetml/2006/main" count="263" uniqueCount="108">
  <si>
    <t>2013年度わかば歩こう会 年間収支表</t>
    <rPh sb="4" eb="5">
      <t>ネン</t>
    </rPh>
    <rPh sb="5" eb="6">
      <t>ド</t>
    </rPh>
    <rPh sb="9" eb="10">
      <t>アル</t>
    </rPh>
    <rPh sb="12" eb="13">
      <t>カイ</t>
    </rPh>
    <rPh sb="14" eb="16">
      <t>ネンカン</t>
    </rPh>
    <rPh sb="16" eb="18">
      <t>シュウシ</t>
    </rPh>
    <rPh sb="18" eb="19">
      <t>ヒョウ</t>
    </rPh>
    <phoneticPr fontId="1"/>
  </si>
  <si>
    <t>収入の部</t>
    <rPh sb="0" eb="2">
      <t>シュウニュウ</t>
    </rPh>
    <rPh sb="3" eb="4">
      <t>ブ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</si>
  <si>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</si>
  <si>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</si>
  <si>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前年繰越</t>
    <rPh sb="0" eb="2">
      <t>ゼンネン</t>
    </rPh>
    <rPh sb="2" eb="4">
      <t>クリコシ</t>
    </rPh>
    <phoneticPr fontId="1"/>
  </si>
  <si>
    <t>年会費</t>
    <rPh sb="0" eb="3">
      <t>ネンカイヒ</t>
    </rPh>
    <phoneticPr fontId="1"/>
  </si>
  <si>
    <t>イベント会費</t>
    <rPh sb="4" eb="6">
      <t>カイヒ</t>
    </rPh>
    <phoneticPr fontId="1"/>
  </si>
  <si>
    <t>その他（収入）</t>
    <rPh sb="2" eb="3">
      <t>タ</t>
    </rPh>
    <rPh sb="4" eb="6">
      <t>シュウニュウ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</si>
  <si>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</si>
  <si>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</si>
  <si>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交通費</t>
    <rPh sb="0" eb="3">
      <t>コウツウヒ</t>
    </rPh>
    <phoneticPr fontId="1"/>
  </si>
  <si>
    <t>飲食費</t>
    <rPh sb="0" eb="3">
      <t>インショクヒ</t>
    </rPh>
    <phoneticPr fontId="1"/>
  </si>
  <si>
    <t>拝観・入場料</t>
    <rPh sb="0" eb="2">
      <t>ハイカン</t>
    </rPh>
    <rPh sb="3" eb="5">
      <t>ニュウジョウ</t>
    </rPh>
    <rPh sb="5" eb="6">
      <t>リョウ</t>
    </rPh>
    <phoneticPr fontId="1"/>
  </si>
  <si>
    <t>印刷費</t>
    <rPh sb="0" eb="2">
      <t>インサツ</t>
    </rPh>
    <rPh sb="2" eb="3">
      <t>ヒ</t>
    </rPh>
    <phoneticPr fontId="1"/>
  </si>
  <si>
    <t>会場レンタル費</t>
    <rPh sb="0" eb="2">
      <t>カイジョウ</t>
    </rPh>
    <rPh sb="6" eb="7">
      <t>ヒ</t>
    </rPh>
    <phoneticPr fontId="1"/>
  </si>
  <si>
    <t>その他（支出）</t>
    <rPh sb="2" eb="3">
      <t>タ</t>
    </rPh>
    <rPh sb="4" eb="6">
      <t>シシュツ</t>
    </rPh>
    <phoneticPr fontId="1"/>
  </si>
  <si>
    <t>残高</t>
    <rPh sb="0" eb="2">
      <t>ザンダカ</t>
    </rPh>
    <phoneticPr fontId="1"/>
  </si>
  <si>
    <t>2013年度わかば歩こう会 収支明細表</t>
    <rPh sb="4" eb="6">
      <t>ネンド</t>
    </rPh>
    <rPh sb="9" eb="10">
      <t>アル</t>
    </rPh>
    <rPh sb="12" eb="13">
      <t>カイ</t>
    </rPh>
    <rPh sb="14" eb="16">
      <t>シュウシ</t>
    </rPh>
    <rPh sb="16" eb="19">
      <t>メイサイヒョウ</t>
    </rPh>
    <phoneticPr fontId="1"/>
  </si>
  <si>
    <t>No.</t>
    <phoneticPr fontId="1"/>
  </si>
  <si>
    <t>日付</t>
    <rPh sb="0" eb="2">
      <t>ヒヅケ</t>
    </rPh>
    <phoneticPr fontId="1"/>
  </si>
  <si>
    <t>費目明細</t>
    <rPh sb="0" eb="2">
      <t>ヒモク</t>
    </rPh>
    <rPh sb="2" eb="4">
      <t>メイサイ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</si>
  <si>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</si>
  <si>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</si>
  <si>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残高確認者</t>
    <rPh sb="0" eb="2">
      <t>ザンダカ</t>
    </rPh>
    <rPh sb="2" eb="4">
      <t>カクニン</t>
    </rPh>
    <rPh sb="4" eb="5">
      <t>シャ</t>
    </rPh>
    <phoneticPr fontId="1"/>
  </si>
  <si>
    <t>備考</t>
    <rPh sb="0" eb="2">
      <t>ビコウ</t>
    </rPh>
    <phoneticPr fontId="1"/>
  </si>
  <si>
    <t>神崎　誠二</t>
    <rPh sb="0" eb="2">
      <t>カンザキ</t>
    </rPh>
    <rPh sb="3" eb="5">
      <t>セイジ</t>
    </rPh>
    <phoneticPr fontId="1"/>
  </si>
  <si>
    <t>三浦　大樹</t>
    <rPh sb="0" eb="2">
      <t>ミウラ</t>
    </rPh>
    <rPh sb="3" eb="5">
      <t>ダイキ</t>
    </rPh>
    <phoneticPr fontId="1"/>
  </si>
  <si>
    <t>谷川　香苗</t>
    <rPh sb="0" eb="2">
      <t>タニガワ</t>
    </rPh>
    <rPh sb="3" eb="5">
      <t>カナエ</t>
    </rPh>
    <phoneticPr fontId="1"/>
  </si>
  <si>
    <t>年会費：2,000円×6</t>
    <rPh sb="0" eb="3">
      <t>ネンカイヒ</t>
    </rPh>
    <rPh sb="9" eb="10">
      <t>エン</t>
    </rPh>
    <phoneticPr fontId="1"/>
  </si>
  <si>
    <t>田中・三浦・谷川・山中勇・山中ほ・神崎</t>
    <rPh sb="0" eb="2">
      <t>タナカ</t>
    </rPh>
    <rPh sb="3" eb="5">
      <t>ミウラ</t>
    </rPh>
    <rPh sb="6" eb="8">
      <t>タニガワ</t>
    </rPh>
    <rPh sb="9" eb="11">
      <t>ヤマナカ</t>
    </rPh>
    <rPh sb="11" eb="12">
      <t>イサム</t>
    </rPh>
    <rPh sb="13" eb="15">
      <t>ヤマナカ</t>
    </rPh>
    <rPh sb="17" eb="19">
      <t>カンザキ</t>
    </rPh>
    <phoneticPr fontId="1"/>
  </si>
  <si>
    <t>年会費：2,000円×5</t>
    <rPh sb="0" eb="3">
      <t>ネンカイヒ</t>
    </rPh>
    <rPh sb="9" eb="10">
      <t>エン</t>
    </rPh>
    <phoneticPr fontId="1"/>
  </si>
  <si>
    <t>年会費：2,000円×7</t>
    <rPh sb="0" eb="3">
      <t>ネンカイヒ</t>
    </rPh>
    <rPh sb="9" eb="10">
      <t>エン</t>
    </rPh>
    <phoneticPr fontId="1"/>
  </si>
  <si>
    <t>年会費：2,000円×4</t>
    <rPh sb="0" eb="3">
      <t>ネンカイヒ</t>
    </rPh>
    <rPh sb="9" eb="10">
      <t>エン</t>
    </rPh>
    <phoneticPr fontId="1"/>
  </si>
  <si>
    <t>東見山お花見ウォーキング
会費：2,300円×13</t>
    <rPh sb="0" eb="1">
      <t>ヒガシ</t>
    </rPh>
    <rPh sb="1" eb="2">
      <t>ミ</t>
    </rPh>
    <rPh sb="2" eb="3">
      <t>ヤマ</t>
    </rPh>
    <rPh sb="4" eb="6">
      <t>ハナミ</t>
    </rPh>
    <rPh sb="13" eb="15">
      <t>カイヒ</t>
    </rPh>
    <rPh sb="21" eb="22">
      <t>エン</t>
    </rPh>
    <phoneticPr fontId="1"/>
  </si>
  <si>
    <t>JR（わかば～東見山～わかば）
780円×13</t>
    <rPh sb="7" eb="8">
      <t>ヒガシ</t>
    </rPh>
    <rPh sb="8" eb="10">
      <t>ミヤマ</t>
    </rPh>
    <rPh sb="19" eb="20">
      <t>エン</t>
    </rPh>
    <phoneticPr fontId="1"/>
  </si>
  <si>
    <t>あつあつ真心弁当
花見膳×13</t>
    <rPh sb="4" eb="6">
      <t>マゴコロ</t>
    </rPh>
    <rPh sb="6" eb="8">
      <t>ベントウ</t>
    </rPh>
    <rPh sb="9" eb="11">
      <t>ハナミ</t>
    </rPh>
    <rPh sb="11" eb="12">
      <t>ゼン</t>
    </rPh>
    <phoneticPr fontId="1"/>
  </si>
  <si>
    <t>FOMマート
コピー代として（4月度会報）</t>
    <rPh sb="10" eb="11">
      <t>ダイ</t>
    </rPh>
    <rPh sb="16" eb="18">
      <t>ガツド</t>
    </rPh>
    <rPh sb="18" eb="20">
      <t>カイホウ</t>
    </rPh>
    <phoneticPr fontId="1"/>
  </si>
  <si>
    <t>新緑さわやかウォーキング
会費：2,000円×10</t>
    <rPh sb="0" eb="2">
      <t>シンリョク</t>
    </rPh>
    <rPh sb="13" eb="15">
      <t>カイヒ</t>
    </rPh>
    <rPh sb="21" eb="22">
      <t>エン</t>
    </rPh>
    <phoneticPr fontId="1"/>
  </si>
  <si>
    <t>JR（わかば～長居～わかば）
440円×10</t>
    <rPh sb="7" eb="9">
      <t>ナガイ</t>
    </rPh>
    <rPh sb="18" eb="19">
      <t>エン</t>
    </rPh>
    <phoneticPr fontId="1"/>
  </si>
  <si>
    <t>ほっこり三島弁当
焼魚弁当×10</t>
    <rPh sb="4" eb="6">
      <t>ミシマ</t>
    </rPh>
    <rPh sb="6" eb="8">
      <t>ベントウ</t>
    </rPh>
    <rPh sb="9" eb="11">
      <t>ヤキザカナ</t>
    </rPh>
    <rPh sb="11" eb="13">
      <t>ベントウ</t>
    </rPh>
    <phoneticPr fontId="1"/>
  </si>
  <si>
    <t>長居植物園
690円×10</t>
    <rPh sb="0" eb="2">
      <t>ナガイ</t>
    </rPh>
    <rPh sb="2" eb="5">
      <t>ショクブツエン</t>
    </rPh>
    <rPh sb="9" eb="10">
      <t>エン</t>
    </rPh>
    <phoneticPr fontId="1"/>
  </si>
  <si>
    <t>FOMマート
コピー代として（5月度会報）</t>
    <rPh sb="10" eb="11">
      <t>ダイ</t>
    </rPh>
    <rPh sb="16" eb="18">
      <t>ガツド</t>
    </rPh>
    <rPh sb="18" eb="20">
      <t>カイホウ</t>
    </rPh>
    <phoneticPr fontId="1"/>
  </si>
  <si>
    <t>あじさいのある寺社巡りウォーキング
会費：3,000円×19</t>
    <rPh sb="7" eb="9">
      <t>ジシャ</t>
    </rPh>
    <rPh sb="9" eb="10">
      <t>メグ</t>
    </rPh>
    <rPh sb="18" eb="20">
      <t>カイヒ</t>
    </rPh>
    <rPh sb="26" eb="27">
      <t>エン</t>
    </rPh>
    <phoneticPr fontId="1"/>
  </si>
  <si>
    <t>JR（わかば～東田～大川～わかば）
780円×19</t>
    <rPh sb="7" eb="9">
      <t>ヒガシダ</t>
    </rPh>
    <rPh sb="10" eb="12">
      <t>オオカワ</t>
    </rPh>
    <rPh sb="21" eb="22">
      <t>エン</t>
    </rPh>
    <phoneticPr fontId="1"/>
  </si>
  <si>
    <t>あつあつ真心弁当
紫陽花膳×19</t>
    <rPh sb="4" eb="6">
      <t>マゴコロ</t>
    </rPh>
    <rPh sb="6" eb="8">
      <t>ベントウ</t>
    </rPh>
    <rPh sb="9" eb="12">
      <t>アジサイ</t>
    </rPh>
    <rPh sb="12" eb="13">
      <t>ゼン</t>
    </rPh>
    <phoneticPr fontId="1"/>
  </si>
  <si>
    <t>東田寺
300円×19</t>
    <rPh sb="0" eb="2">
      <t>ヒガシダ</t>
    </rPh>
    <rPh sb="2" eb="3">
      <t>ジ</t>
    </rPh>
    <rPh sb="7" eb="8">
      <t>エン</t>
    </rPh>
    <phoneticPr fontId="1"/>
  </si>
  <si>
    <t>西山寺
600円（特別観覧込）×19</t>
    <rPh sb="0" eb="2">
      <t>ニシヤマ</t>
    </rPh>
    <rPh sb="2" eb="3">
      <t>デラ</t>
    </rPh>
    <rPh sb="7" eb="8">
      <t>エン</t>
    </rPh>
    <rPh sb="9" eb="11">
      <t>トクベツ</t>
    </rPh>
    <rPh sb="11" eb="13">
      <t>カンラン</t>
    </rPh>
    <rPh sb="13" eb="14">
      <t>コミ</t>
    </rPh>
    <phoneticPr fontId="1"/>
  </si>
  <si>
    <t>北里寺
300円×19</t>
    <rPh sb="0" eb="2">
      <t>キタサト</t>
    </rPh>
    <rPh sb="2" eb="3">
      <t>ジ</t>
    </rPh>
    <rPh sb="7" eb="8">
      <t>エン</t>
    </rPh>
    <phoneticPr fontId="1"/>
  </si>
  <si>
    <t>FOMマート
コピー代として（6月度会報）</t>
    <rPh sb="10" eb="11">
      <t>ダイ</t>
    </rPh>
    <rPh sb="16" eb="18">
      <t>ガツド</t>
    </rPh>
    <rPh sb="18" eb="20">
      <t>カイホウ</t>
    </rPh>
    <phoneticPr fontId="1"/>
  </si>
  <si>
    <t>高原ウォーキング
会費：7,000円×15</t>
    <rPh sb="0" eb="2">
      <t>コウゲン</t>
    </rPh>
    <rPh sb="9" eb="11">
      <t>カイヒ</t>
    </rPh>
    <rPh sb="17" eb="18">
      <t>エン</t>
    </rPh>
    <phoneticPr fontId="1"/>
  </si>
  <si>
    <t>バス（わかば～北軽～わかば）
5,200円×15</t>
    <rPh sb="7" eb="9">
      <t>キタカル</t>
    </rPh>
    <rPh sb="20" eb="21">
      <t>エン</t>
    </rPh>
    <phoneticPr fontId="1"/>
  </si>
  <si>
    <t>寄道茶屋
そば懐石×15</t>
    <rPh sb="0" eb="2">
      <t>ヨリミチ</t>
    </rPh>
    <rPh sb="2" eb="4">
      <t>チャヤ</t>
    </rPh>
    <rPh sb="7" eb="9">
      <t>カイセキ</t>
    </rPh>
    <phoneticPr fontId="1"/>
  </si>
  <si>
    <t>かるの湯
500円×15</t>
    <rPh sb="3" eb="4">
      <t>ユ</t>
    </rPh>
    <rPh sb="8" eb="9">
      <t>エン</t>
    </rPh>
    <phoneticPr fontId="1"/>
  </si>
  <si>
    <t>FOMマート
コピー代として（7月度会報）</t>
    <rPh sb="10" eb="11">
      <t>ダイ</t>
    </rPh>
    <rPh sb="16" eb="18">
      <t>ガツド</t>
    </rPh>
    <rPh sb="18" eb="20">
      <t>カイホウ</t>
    </rPh>
    <phoneticPr fontId="1"/>
  </si>
  <si>
    <t>水族館と水に親しむウォーキング
会費：2,000円×8</t>
    <rPh sb="0" eb="3">
      <t>スイゾクカン</t>
    </rPh>
    <rPh sb="4" eb="5">
      <t>ミズ</t>
    </rPh>
    <rPh sb="6" eb="7">
      <t>シタ</t>
    </rPh>
    <rPh sb="16" eb="18">
      <t>カイヒ</t>
    </rPh>
    <rPh sb="24" eb="25">
      <t>エン</t>
    </rPh>
    <phoneticPr fontId="1"/>
  </si>
  <si>
    <t>JR（わかば～水族館前～わかば）
680円×8</t>
    <rPh sb="7" eb="10">
      <t>スイゾクカン</t>
    </rPh>
    <rPh sb="10" eb="11">
      <t>マエ</t>
    </rPh>
    <rPh sb="20" eb="21">
      <t>エン</t>
    </rPh>
    <phoneticPr fontId="1"/>
  </si>
  <si>
    <t>海浜水族館
700円×8</t>
    <rPh sb="0" eb="2">
      <t>カイヒン</t>
    </rPh>
    <rPh sb="2" eb="5">
      <t>スイゾクカン</t>
    </rPh>
    <rPh sb="9" eb="10">
      <t>エン</t>
    </rPh>
    <phoneticPr fontId="1"/>
  </si>
  <si>
    <t>FOMマート
コピー代として（8月度会報）</t>
    <rPh sb="10" eb="11">
      <t>ダイ</t>
    </rPh>
    <rPh sb="16" eb="18">
      <t>ガツド</t>
    </rPh>
    <rPh sb="18" eb="20">
      <t>カイホウ</t>
    </rPh>
    <phoneticPr fontId="1"/>
  </si>
  <si>
    <t>エコプラスウォーキング
会費：1,500円×18</t>
    <rPh sb="12" eb="14">
      <t>カイヒ</t>
    </rPh>
    <rPh sb="20" eb="21">
      <t>エン</t>
    </rPh>
    <phoneticPr fontId="1"/>
  </si>
  <si>
    <t>バス（わかば～エコセンター～わかば）
300円×18</t>
    <rPh sb="22" eb="23">
      <t>エン</t>
    </rPh>
    <phoneticPr fontId="1"/>
  </si>
  <si>
    <t>カフェナチュラル
ナチュラルプレート×18</t>
    <phoneticPr fontId="1"/>
  </si>
  <si>
    <t>FOMマート
コピー代として（9月度会報）</t>
    <rPh sb="10" eb="11">
      <t>ダイ</t>
    </rPh>
    <rPh sb="16" eb="18">
      <t>ガツド</t>
    </rPh>
    <rPh sb="18" eb="20">
      <t>カイホウ</t>
    </rPh>
    <phoneticPr fontId="1"/>
  </si>
  <si>
    <t>わかば公民館　会議室（2h）
半期収支報告会</t>
    <rPh sb="3" eb="6">
      <t>コウミンカン</t>
    </rPh>
    <rPh sb="7" eb="10">
      <t>カイギシツ</t>
    </rPh>
    <rPh sb="15" eb="17">
      <t>ハンキ</t>
    </rPh>
    <rPh sb="17" eb="19">
      <t>シュウシ</t>
    </rPh>
    <rPh sb="19" eb="21">
      <t>ホウコク</t>
    </rPh>
    <rPh sb="21" eb="22">
      <t>カイ</t>
    </rPh>
    <phoneticPr fontId="1"/>
  </si>
  <si>
    <t>FOMマート
コピー代として（半期収支報告資料）</t>
    <rPh sb="10" eb="11">
      <t>ダイ</t>
    </rPh>
    <rPh sb="15" eb="17">
      <t>ハンキ</t>
    </rPh>
    <rPh sb="17" eb="19">
      <t>シュウシ</t>
    </rPh>
    <rPh sb="19" eb="21">
      <t>ホウコク</t>
    </rPh>
    <rPh sb="21" eb="23">
      <t>シリョウ</t>
    </rPh>
    <phoneticPr fontId="1"/>
  </si>
  <si>
    <t>三四郎
飲食代補助として</t>
    <rPh sb="0" eb="3">
      <t>サンシロウ</t>
    </rPh>
    <rPh sb="4" eb="6">
      <t>インショク</t>
    </rPh>
    <rPh sb="6" eb="7">
      <t>ダイ</t>
    </rPh>
    <rPh sb="7" eb="9">
      <t>ホジョ</t>
    </rPh>
    <phoneticPr fontId="1"/>
  </si>
  <si>
    <t>紅葉狩りウォーキング
会費：620円×5</t>
    <rPh sb="0" eb="2">
      <t>モミジ</t>
    </rPh>
    <rPh sb="2" eb="3">
      <t>ガ</t>
    </rPh>
    <rPh sb="11" eb="13">
      <t>カイヒ</t>
    </rPh>
    <rPh sb="17" eb="18">
      <t>エン</t>
    </rPh>
    <phoneticPr fontId="1"/>
  </si>
  <si>
    <t>バス（わかば～かえで山～わかば）
620円×5</t>
    <rPh sb="10" eb="11">
      <t>ヤマ</t>
    </rPh>
    <rPh sb="20" eb="21">
      <t>エン</t>
    </rPh>
    <phoneticPr fontId="1"/>
  </si>
  <si>
    <t>FOMマート
コピー代として（10月度会報）</t>
    <rPh sb="10" eb="11">
      <t>ダイ</t>
    </rPh>
    <rPh sb="17" eb="19">
      <t>ガツド</t>
    </rPh>
    <rPh sb="19" eb="21">
      <t>カイホウ</t>
    </rPh>
    <phoneticPr fontId="1"/>
  </si>
  <si>
    <t>森をたのしむウォーキング
会費：1,500円×13</t>
    <rPh sb="0" eb="1">
      <t>モリ</t>
    </rPh>
    <rPh sb="13" eb="15">
      <t>カイヒ</t>
    </rPh>
    <rPh sb="21" eb="22">
      <t>エン</t>
    </rPh>
    <phoneticPr fontId="1"/>
  </si>
  <si>
    <t>JR（わかば～かえで山～わかば）
620円×13</t>
    <rPh sb="10" eb="11">
      <t>ヤマ</t>
    </rPh>
    <rPh sb="20" eb="21">
      <t>エン</t>
    </rPh>
    <phoneticPr fontId="1"/>
  </si>
  <si>
    <t>かえでの森会館
体験教室参加費：780円×13</t>
    <rPh sb="4" eb="5">
      <t>モリ</t>
    </rPh>
    <rPh sb="5" eb="7">
      <t>カイカン</t>
    </rPh>
    <rPh sb="8" eb="10">
      <t>タイケン</t>
    </rPh>
    <rPh sb="10" eb="12">
      <t>キョウシツ</t>
    </rPh>
    <rPh sb="12" eb="15">
      <t>サンカヒ</t>
    </rPh>
    <rPh sb="19" eb="20">
      <t>エン</t>
    </rPh>
    <phoneticPr fontId="1"/>
  </si>
  <si>
    <t>FOMマート
コピー代として（11月度会報）</t>
    <rPh sb="10" eb="11">
      <t>ダイ</t>
    </rPh>
    <rPh sb="17" eb="19">
      <t>ガツド</t>
    </rPh>
    <rPh sb="19" eb="21">
      <t>カイホウ</t>
    </rPh>
    <phoneticPr fontId="1"/>
  </si>
  <si>
    <t>帰宅訓練ウォーキング
会費：600円×7</t>
    <rPh sb="0" eb="2">
      <t>キタク</t>
    </rPh>
    <rPh sb="2" eb="4">
      <t>クンレン</t>
    </rPh>
    <rPh sb="11" eb="13">
      <t>カイヒ</t>
    </rPh>
    <rPh sb="17" eb="18">
      <t>エン</t>
    </rPh>
    <phoneticPr fontId="1"/>
  </si>
  <si>
    <t>JR（わかば～新橋）
290円×7</t>
    <rPh sb="7" eb="9">
      <t>シンバシ</t>
    </rPh>
    <rPh sb="14" eb="15">
      <t>エン</t>
    </rPh>
    <phoneticPr fontId="1"/>
  </si>
  <si>
    <t>FOMマート
ペットボトル飲料</t>
    <rPh sb="13" eb="15">
      <t>インリョウ</t>
    </rPh>
    <phoneticPr fontId="1"/>
  </si>
  <si>
    <t>サンキューストア
菓子類</t>
    <rPh sb="9" eb="12">
      <t>カシルイ</t>
    </rPh>
    <phoneticPr fontId="1"/>
  </si>
  <si>
    <t>FOMマート
コピー代として（12月度会報）</t>
    <rPh sb="10" eb="11">
      <t>ダイ</t>
    </rPh>
    <rPh sb="17" eb="19">
      <t>ガツド</t>
    </rPh>
    <rPh sb="19" eb="21">
      <t>カイホウ</t>
    </rPh>
    <phoneticPr fontId="1"/>
  </si>
  <si>
    <t>新見亭
飲食代補助として</t>
    <rPh sb="0" eb="2">
      <t>ニイミ</t>
    </rPh>
    <rPh sb="2" eb="3">
      <t>テイ</t>
    </rPh>
    <rPh sb="4" eb="6">
      <t>インショク</t>
    </rPh>
    <rPh sb="6" eb="7">
      <t>ダイ</t>
    </rPh>
    <rPh sb="7" eb="9">
      <t>ホジョ</t>
    </rPh>
    <phoneticPr fontId="1"/>
  </si>
  <si>
    <t>初日の出ウォーキング
会費：620円×5</t>
    <rPh sb="0" eb="2">
      <t>ハツヒ</t>
    </rPh>
    <rPh sb="3" eb="4">
      <t>デ</t>
    </rPh>
    <rPh sb="11" eb="13">
      <t>カイヒ</t>
    </rPh>
    <rPh sb="17" eb="18">
      <t>エン</t>
    </rPh>
    <phoneticPr fontId="1"/>
  </si>
  <si>
    <t>交通安全祈願お守り
500円×28</t>
    <rPh sb="0" eb="2">
      <t>コウツウ</t>
    </rPh>
    <rPh sb="2" eb="4">
      <t>アンゼン</t>
    </rPh>
    <rPh sb="4" eb="6">
      <t>キガン</t>
    </rPh>
    <rPh sb="7" eb="8">
      <t>マモ</t>
    </rPh>
    <rPh sb="13" eb="14">
      <t>エン</t>
    </rPh>
    <phoneticPr fontId="1"/>
  </si>
  <si>
    <t>FOMマート
コピー代として（1月度会報）</t>
    <rPh sb="10" eb="11">
      <t>ダイ</t>
    </rPh>
    <rPh sb="16" eb="18">
      <t>ガツド</t>
    </rPh>
    <rPh sb="18" eb="20">
      <t>カイホウ</t>
    </rPh>
    <phoneticPr fontId="1"/>
  </si>
  <si>
    <t>城巡りウォーキング
会費：800円×13</t>
    <rPh sb="0" eb="1">
      <t>シロ</t>
    </rPh>
    <rPh sb="1" eb="2">
      <t>メグ</t>
    </rPh>
    <rPh sb="10" eb="12">
      <t>カイヒ</t>
    </rPh>
    <rPh sb="16" eb="17">
      <t>エン</t>
    </rPh>
    <phoneticPr fontId="1"/>
  </si>
  <si>
    <t>花山庭園
400円×13</t>
    <rPh sb="0" eb="2">
      <t>ハナヤマ</t>
    </rPh>
    <rPh sb="2" eb="4">
      <t>テイエン</t>
    </rPh>
    <rPh sb="8" eb="9">
      <t>エン</t>
    </rPh>
    <phoneticPr fontId="1"/>
  </si>
  <si>
    <t>かえで山展望台
100円×13</t>
    <rPh sb="3" eb="4">
      <t>ヤマ</t>
    </rPh>
    <rPh sb="4" eb="7">
      <t>テンボウダイ</t>
    </rPh>
    <rPh sb="11" eb="12">
      <t>エン</t>
    </rPh>
    <phoneticPr fontId="1"/>
  </si>
  <si>
    <t>わかば城跡資料館
300円×13</t>
    <rPh sb="3" eb="4">
      <t>ジョウ</t>
    </rPh>
    <rPh sb="4" eb="5">
      <t>アト</t>
    </rPh>
    <rPh sb="5" eb="8">
      <t>シリョウカン</t>
    </rPh>
    <rPh sb="12" eb="13">
      <t>エン</t>
    </rPh>
    <phoneticPr fontId="1"/>
  </si>
  <si>
    <t>FOMマート
コピー代として（2月度会報）</t>
    <rPh sb="10" eb="11">
      <t>ダイ</t>
    </rPh>
    <rPh sb="16" eb="18">
      <t>ガツド</t>
    </rPh>
    <rPh sb="18" eb="20">
      <t>カイホウ</t>
    </rPh>
    <phoneticPr fontId="1"/>
  </si>
  <si>
    <t>健康ウォーキング講座
会費：3,000円×10</t>
    <rPh sb="0" eb="2">
      <t>ケンコウ</t>
    </rPh>
    <rPh sb="8" eb="10">
      <t>コウザ</t>
    </rPh>
    <rPh sb="11" eb="13">
      <t>カイヒ</t>
    </rPh>
    <rPh sb="19" eb="20">
      <t>エン</t>
    </rPh>
    <phoneticPr fontId="1"/>
  </si>
  <si>
    <t>受講料（講師料）
2,000円×10</t>
    <rPh sb="0" eb="3">
      <t>ジュコウリョウ</t>
    </rPh>
    <rPh sb="4" eb="6">
      <t>コウシ</t>
    </rPh>
    <rPh sb="6" eb="7">
      <t>リョウ</t>
    </rPh>
    <rPh sb="14" eb="15">
      <t>エン</t>
    </rPh>
    <phoneticPr fontId="1"/>
  </si>
  <si>
    <t>わかば公民館　大集会室（2h）</t>
    <rPh sb="3" eb="6">
      <t>コウミンカン</t>
    </rPh>
    <rPh sb="7" eb="10">
      <t>ダイシュウカイ</t>
    </rPh>
    <rPh sb="10" eb="11">
      <t>シツ</t>
    </rPh>
    <phoneticPr fontId="1"/>
  </si>
  <si>
    <t>わかばキッチン
ランチプレート×11</t>
    <phoneticPr fontId="1"/>
  </si>
  <si>
    <t>わかば公民館　会議室（2h）
年間収支報告会</t>
    <rPh sb="3" eb="6">
      <t>コウミンカン</t>
    </rPh>
    <rPh sb="7" eb="10">
      <t>カイギシツ</t>
    </rPh>
    <rPh sb="15" eb="17">
      <t>ネンカン</t>
    </rPh>
    <rPh sb="17" eb="19">
      <t>シュウシ</t>
    </rPh>
    <rPh sb="19" eb="21">
      <t>ホウコク</t>
    </rPh>
    <rPh sb="21" eb="22">
      <t>カイ</t>
    </rPh>
    <phoneticPr fontId="1"/>
  </si>
  <si>
    <t>FOMマート
コピー代として（年間収支報告資料）</t>
    <rPh sb="10" eb="11">
      <t>ダイ</t>
    </rPh>
    <rPh sb="15" eb="17">
      <t>ネンカン</t>
    </rPh>
    <rPh sb="17" eb="19">
      <t>シュウシ</t>
    </rPh>
    <rPh sb="19" eb="21">
      <t>ホウコク</t>
    </rPh>
    <rPh sb="21" eb="23">
      <t>シリョウ</t>
    </rPh>
    <phoneticPr fontId="1"/>
  </si>
  <si>
    <t>高崎・今田・吉本・木島・浦野・三田</t>
    <rPh sb="0" eb="2">
      <t>タカサキ</t>
    </rPh>
    <rPh sb="3" eb="5">
      <t>イマダ</t>
    </rPh>
    <rPh sb="6" eb="8">
      <t>ヨシモト</t>
    </rPh>
    <rPh sb="9" eb="11">
      <t>キジマ</t>
    </rPh>
    <rPh sb="12" eb="14">
      <t>ウラノ</t>
    </rPh>
    <rPh sb="15" eb="17">
      <t>ミタ</t>
    </rPh>
    <phoneticPr fontId="1"/>
  </si>
  <si>
    <t>太田隆・太田美・太田颯・塚本・山田</t>
    <rPh sb="0" eb="2">
      <t>オオタ</t>
    </rPh>
    <rPh sb="2" eb="3">
      <t>リュウ</t>
    </rPh>
    <rPh sb="4" eb="6">
      <t>オオタ</t>
    </rPh>
    <rPh sb="6" eb="7">
      <t>ミ</t>
    </rPh>
    <rPh sb="8" eb="10">
      <t>オオタ</t>
    </rPh>
    <rPh sb="10" eb="11">
      <t>ソウ</t>
    </rPh>
    <rPh sb="12" eb="14">
      <t>ツカモト</t>
    </rPh>
    <rPh sb="15" eb="17">
      <t>ヤマダ</t>
    </rPh>
    <phoneticPr fontId="1"/>
  </si>
  <si>
    <t>田丸・篠田・猪熊・市原・伊藤・日野昌・日野克</t>
    <rPh sb="0" eb="2">
      <t>タマル</t>
    </rPh>
    <rPh sb="3" eb="5">
      <t>シノダ</t>
    </rPh>
    <rPh sb="6" eb="8">
      <t>イノクマ</t>
    </rPh>
    <rPh sb="9" eb="11">
      <t>イチハラ</t>
    </rPh>
    <rPh sb="12" eb="14">
      <t>イトウ</t>
    </rPh>
    <rPh sb="15" eb="17">
      <t>ヒノ</t>
    </rPh>
    <rPh sb="17" eb="18">
      <t>マサ</t>
    </rPh>
    <rPh sb="19" eb="21">
      <t>ヒノ</t>
    </rPh>
    <rPh sb="21" eb="22">
      <t>カツ</t>
    </rPh>
    <phoneticPr fontId="1"/>
  </si>
  <si>
    <t>花村・高野・徳山・佐藤</t>
    <rPh sb="0" eb="2">
      <t>ハナムラ</t>
    </rPh>
    <rPh sb="3" eb="5">
      <t>タカノ</t>
    </rPh>
    <rPh sb="6" eb="8">
      <t>トクヤマ</t>
    </rPh>
    <rPh sb="9" eb="11">
      <t>サトウ</t>
    </rPh>
    <phoneticPr fontId="1"/>
  </si>
  <si>
    <t>田中・三浦・谷川・山中勇・山中ほ・篠田・猪熊・市原・伊藤・花村・徳山・佐藤・神崎</t>
    <rPh sb="0" eb="2">
      <t>タナカ</t>
    </rPh>
    <rPh sb="3" eb="5">
      <t>ミウラ</t>
    </rPh>
    <rPh sb="6" eb="8">
      <t>タニガワ</t>
    </rPh>
    <rPh sb="9" eb="11">
      <t>ヤマナカ</t>
    </rPh>
    <rPh sb="11" eb="12">
      <t>ユウ</t>
    </rPh>
    <rPh sb="13" eb="15">
      <t>ヤマナカ</t>
    </rPh>
    <rPh sb="17" eb="19">
      <t>シノダ</t>
    </rPh>
    <rPh sb="20" eb="22">
      <t>イノクマ</t>
    </rPh>
    <rPh sb="23" eb="25">
      <t>イチハラ</t>
    </rPh>
    <rPh sb="26" eb="28">
      <t>イトウ</t>
    </rPh>
    <rPh sb="29" eb="31">
      <t>ハナムラ</t>
    </rPh>
    <rPh sb="32" eb="34">
      <t>トクヤマ</t>
    </rPh>
    <rPh sb="35" eb="37">
      <t>サトウ</t>
    </rPh>
    <rPh sb="38" eb="40">
      <t>カンザキ</t>
    </rPh>
    <phoneticPr fontId="1"/>
  </si>
  <si>
    <t>高崎・今田・吉本・木島・浦野・山中勇・山中ほ・太田隆・太田美・神崎</t>
    <rPh sb="0" eb="2">
      <t>タカサキ</t>
    </rPh>
    <rPh sb="3" eb="5">
      <t>イマダ</t>
    </rPh>
    <rPh sb="6" eb="8">
      <t>ヨシモト</t>
    </rPh>
    <rPh sb="9" eb="11">
      <t>キジマ</t>
    </rPh>
    <rPh sb="12" eb="14">
      <t>ウラノ</t>
    </rPh>
    <rPh sb="15" eb="17">
      <t>ヤマナカ</t>
    </rPh>
    <rPh sb="17" eb="18">
      <t>ユウ</t>
    </rPh>
    <rPh sb="19" eb="21">
      <t>ヤマナカ</t>
    </rPh>
    <rPh sb="23" eb="25">
      <t>オオタ</t>
    </rPh>
    <rPh sb="25" eb="26">
      <t>リュウ</t>
    </rPh>
    <rPh sb="27" eb="29">
      <t>オオタ</t>
    </rPh>
    <rPh sb="29" eb="30">
      <t>ミ</t>
    </rPh>
    <rPh sb="31" eb="33">
      <t>カンザキ</t>
    </rPh>
    <phoneticPr fontId="1"/>
  </si>
  <si>
    <t>三浦・谷川・山中勇・山中ほ・高崎・今田・吉本・木島・浦野・三田・田丸・篠田・猪熊・市原・伊藤・花村・山田・高野・神崎</t>
    <rPh sb="0" eb="2">
      <t>ミウラ</t>
    </rPh>
    <rPh sb="3" eb="5">
      <t>タニガワ</t>
    </rPh>
    <rPh sb="6" eb="8">
      <t>ヤマナカ</t>
    </rPh>
    <rPh sb="8" eb="9">
      <t>ユウ</t>
    </rPh>
    <rPh sb="10" eb="12">
      <t>ヤマナカ</t>
    </rPh>
    <rPh sb="14" eb="16">
      <t>タカサキ</t>
    </rPh>
    <rPh sb="17" eb="19">
      <t>イマダ</t>
    </rPh>
    <rPh sb="20" eb="22">
      <t>ヨシモト</t>
    </rPh>
    <rPh sb="23" eb="25">
      <t>キジマ</t>
    </rPh>
    <rPh sb="26" eb="28">
      <t>ウラノ</t>
    </rPh>
    <rPh sb="29" eb="31">
      <t>ミタ</t>
    </rPh>
    <rPh sb="32" eb="34">
      <t>タマル</t>
    </rPh>
    <rPh sb="35" eb="37">
      <t>シノダ</t>
    </rPh>
    <rPh sb="38" eb="40">
      <t>イノクマ</t>
    </rPh>
    <rPh sb="41" eb="43">
      <t>イチハラ</t>
    </rPh>
    <rPh sb="44" eb="46">
      <t>イトウ</t>
    </rPh>
    <rPh sb="47" eb="49">
      <t>ハナムラ</t>
    </rPh>
    <rPh sb="50" eb="52">
      <t>ヤマダ</t>
    </rPh>
    <rPh sb="53" eb="55">
      <t>タカノ</t>
    </rPh>
    <rPh sb="56" eb="58">
      <t>カンザキ</t>
    </rPh>
    <phoneticPr fontId="1"/>
  </si>
  <si>
    <t>田中・三浦・谷川・山中勇・山中ほ・篠田・猪熊・市原・伊藤・花村・日野昌・日野克・徳山・佐藤・神崎</t>
    <rPh sb="0" eb="2">
      <t>タナカ</t>
    </rPh>
    <rPh sb="3" eb="5">
      <t>ミウラ</t>
    </rPh>
    <rPh sb="6" eb="8">
      <t>タニガワ</t>
    </rPh>
    <rPh sb="9" eb="11">
      <t>ヤマナカ</t>
    </rPh>
    <rPh sb="11" eb="12">
      <t>ユウ</t>
    </rPh>
    <rPh sb="13" eb="15">
      <t>ヤマナカ</t>
    </rPh>
    <rPh sb="17" eb="19">
      <t>シノダ</t>
    </rPh>
    <rPh sb="20" eb="22">
      <t>イノクマ</t>
    </rPh>
    <rPh sb="23" eb="25">
      <t>イチハラ</t>
    </rPh>
    <rPh sb="26" eb="28">
      <t>イトウ</t>
    </rPh>
    <rPh sb="29" eb="31">
      <t>ハナムラ</t>
    </rPh>
    <rPh sb="32" eb="34">
      <t>ヒノ</t>
    </rPh>
    <rPh sb="34" eb="35">
      <t>マサ</t>
    </rPh>
    <rPh sb="36" eb="38">
      <t>ヒノ</t>
    </rPh>
    <rPh sb="38" eb="39">
      <t>カツ</t>
    </rPh>
    <rPh sb="40" eb="42">
      <t>トクヤマ</t>
    </rPh>
    <rPh sb="43" eb="45">
      <t>サトウ</t>
    </rPh>
    <rPh sb="46" eb="48">
      <t>カンザキ</t>
    </rPh>
    <phoneticPr fontId="1"/>
  </si>
  <si>
    <t>山中勇・山中ほ・太田隆・太田美・太田颯・木島・浦野・谷川</t>
    <rPh sb="0" eb="2">
      <t>ヤマナカ</t>
    </rPh>
    <rPh sb="2" eb="3">
      <t>ユウ</t>
    </rPh>
    <rPh sb="4" eb="6">
      <t>ヤマナカ</t>
    </rPh>
    <rPh sb="8" eb="10">
      <t>オオタ</t>
    </rPh>
    <rPh sb="10" eb="11">
      <t>リュウ</t>
    </rPh>
    <rPh sb="12" eb="14">
      <t>オオタ</t>
    </rPh>
    <rPh sb="14" eb="15">
      <t>ミ</t>
    </rPh>
    <rPh sb="16" eb="18">
      <t>オオタ</t>
    </rPh>
    <rPh sb="18" eb="19">
      <t>ソウ</t>
    </rPh>
    <rPh sb="20" eb="22">
      <t>キジマ</t>
    </rPh>
    <rPh sb="23" eb="25">
      <t>ウラノ</t>
    </rPh>
    <rPh sb="26" eb="28">
      <t>タニカワ</t>
    </rPh>
    <phoneticPr fontId="1"/>
  </si>
  <si>
    <t>高崎・今田・吉本・木島・浦野・三田・田丸・篠田・猪熊・市原・伊藤・花村・高野・塚本・田中・三浦・山田・神崎</t>
    <rPh sb="0" eb="2">
      <t>タカサキ</t>
    </rPh>
    <rPh sb="3" eb="5">
      <t>イマダ</t>
    </rPh>
    <rPh sb="6" eb="8">
      <t>ヨシモト</t>
    </rPh>
    <rPh sb="9" eb="11">
      <t>キジマ</t>
    </rPh>
    <rPh sb="12" eb="14">
      <t>ウラノ</t>
    </rPh>
    <rPh sb="15" eb="17">
      <t>ミタ</t>
    </rPh>
    <rPh sb="18" eb="20">
      <t>タマル</t>
    </rPh>
    <rPh sb="21" eb="23">
      <t>シノダ</t>
    </rPh>
    <rPh sb="24" eb="26">
      <t>イノクマ</t>
    </rPh>
    <rPh sb="27" eb="29">
      <t>イチハラ</t>
    </rPh>
    <rPh sb="30" eb="32">
      <t>イトウ</t>
    </rPh>
    <rPh sb="33" eb="35">
      <t>ハナムラ</t>
    </rPh>
    <rPh sb="36" eb="38">
      <t>タカノ</t>
    </rPh>
    <rPh sb="39" eb="41">
      <t>ツカモト</t>
    </rPh>
    <rPh sb="42" eb="44">
      <t>タナカ</t>
    </rPh>
    <rPh sb="45" eb="47">
      <t>ミウラ</t>
    </rPh>
    <rPh sb="48" eb="50">
      <t>ヤマダ</t>
    </rPh>
    <rPh sb="51" eb="53">
      <t>カンザキ</t>
    </rPh>
    <phoneticPr fontId="1"/>
  </si>
  <si>
    <t>高崎・今田・吉本・木島・神崎</t>
    <rPh sb="0" eb="2">
      <t>タカサキ</t>
    </rPh>
    <rPh sb="3" eb="5">
      <t>イマダ</t>
    </rPh>
    <rPh sb="6" eb="8">
      <t>ヨシモト</t>
    </rPh>
    <rPh sb="9" eb="11">
      <t>キジマ</t>
    </rPh>
    <rPh sb="12" eb="14">
      <t>カンザキ</t>
    </rPh>
    <phoneticPr fontId="1"/>
  </si>
  <si>
    <t>山中勇・山中ほ・太田隆・太田美・太田颯・木島・浦野・三田・高崎・今田・吉本・木島・谷川</t>
    <rPh sb="0" eb="2">
      <t>ヤマナカ</t>
    </rPh>
    <rPh sb="2" eb="3">
      <t>ユウ</t>
    </rPh>
    <rPh sb="4" eb="6">
      <t>ヤマナカ</t>
    </rPh>
    <rPh sb="8" eb="10">
      <t>オオタ</t>
    </rPh>
    <rPh sb="10" eb="11">
      <t>リュウ</t>
    </rPh>
    <rPh sb="12" eb="14">
      <t>オオタ</t>
    </rPh>
    <rPh sb="14" eb="15">
      <t>ミ</t>
    </rPh>
    <rPh sb="16" eb="18">
      <t>オオタ</t>
    </rPh>
    <rPh sb="18" eb="19">
      <t>ソウ</t>
    </rPh>
    <rPh sb="20" eb="22">
      <t>キジマ</t>
    </rPh>
    <rPh sb="23" eb="25">
      <t>ウラノ</t>
    </rPh>
    <rPh sb="26" eb="28">
      <t>ミタ</t>
    </rPh>
    <rPh sb="29" eb="31">
      <t>タカサキ</t>
    </rPh>
    <rPh sb="32" eb="34">
      <t>イマダ</t>
    </rPh>
    <rPh sb="35" eb="37">
      <t>ヨシモト</t>
    </rPh>
    <rPh sb="38" eb="40">
      <t>キジマ</t>
    </rPh>
    <rPh sb="41" eb="43">
      <t>タニカワ</t>
    </rPh>
    <phoneticPr fontId="1"/>
  </si>
  <si>
    <t>田中・高崎・太田隆・田丸・篠田・猪熊・神崎</t>
    <rPh sb="0" eb="2">
      <t>タナカ</t>
    </rPh>
    <rPh sb="3" eb="5">
      <t>タカサキ</t>
    </rPh>
    <rPh sb="6" eb="8">
      <t>オオタ</t>
    </rPh>
    <rPh sb="8" eb="9">
      <t>リュウ</t>
    </rPh>
    <rPh sb="10" eb="12">
      <t>タマル</t>
    </rPh>
    <rPh sb="13" eb="15">
      <t>シノダ</t>
    </rPh>
    <rPh sb="16" eb="18">
      <t>イノクマ</t>
    </rPh>
    <rPh sb="19" eb="21">
      <t>カンザキ</t>
    </rPh>
    <phoneticPr fontId="1"/>
  </si>
  <si>
    <t>田中・三浦・谷川・山田・神崎</t>
    <rPh sb="0" eb="2">
      <t>タナカ</t>
    </rPh>
    <rPh sb="3" eb="5">
      <t>ミウラ</t>
    </rPh>
    <rPh sb="6" eb="8">
      <t>タニガワ</t>
    </rPh>
    <rPh sb="9" eb="11">
      <t>ヤマダ</t>
    </rPh>
    <rPh sb="12" eb="14">
      <t>カンザキ</t>
    </rPh>
    <phoneticPr fontId="1"/>
  </si>
  <si>
    <t>浦野・三田・田丸・篠田・猪熊・市原・伊藤・花村・高野・塚本・田中・三浦・谷川</t>
    <rPh sb="0" eb="2">
      <t>ウラノ</t>
    </rPh>
    <rPh sb="3" eb="5">
      <t>ミタ</t>
    </rPh>
    <rPh sb="6" eb="8">
      <t>タマル</t>
    </rPh>
    <rPh sb="9" eb="11">
      <t>シノダ</t>
    </rPh>
    <rPh sb="12" eb="14">
      <t>イノクマ</t>
    </rPh>
    <rPh sb="15" eb="17">
      <t>イチハラ</t>
    </rPh>
    <rPh sb="18" eb="20">
      <t>イトウ</t>
    </rPh>
    <rPh sb="21" eb="23">
      <t>ハナムラ</t>
    </rPh>
    <rPh sb="24" eb="26">
      <t>タカノ</t>
    </rPh>
    <rPh sb="27" eb="29">
      <t>ツカモト</t>
    </rPh>
    <rPh sb="30" eb="32">
      <t>タナカ</t>
    </rPh>
    <rPh sb="33" eb="35">
      <t>ミウラ</t>
    </rPh>
    <rPh sb="36" eb="38">
      <t>タニカワ</t>
    </rPh>
    <phoneticPr fontId="1"/>
  </si>
  <si>
    <t>伊藤・花村・高野・今田・吉本・木島・高崎・浦野・三田・神崎</t>
    <rPh sb="0" eb="2">
      <t>イトウ</t>
    </rPh>
    <rPh sb="3" eb="5">
      <t>ハナムラ</t>
    </rPh>
    <rPh sb="6" eb="8">
      <t>タカノ</t>
    </rPh>
    <rPh sb="9" eb="11">
      <t>イマダ</t>
    </rPh>
    <rPh sb="12" eb="14">
      <t>ヨシモト</t>
    </rPh>
    <rPh sb="15" eb="17">
      <t>キジマ</t>
    </rPh>
    <rPh sb="18" eb="20">
      <t>タカサキ</t>
    </rPh>
    <rPh sb="21" eb="23">
      <t>ウラノ</t>
    </rPh>
    <rPh sb="24" eb="26">
      <t>ミタ</t>
    </rPh>
    <rPh sb="27" eb="29">
      <t>カンザキ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</si>
</sst>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14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38" fontId="0" fillId="0" borderId="8" xfId="1" applyFont="1" applyBorder="1">
      <alignment vertical="center"/>
    </xf>
    <xf numFmtId="0" fontId="0" fillId="0" borderId="9" xfId="0" applyBorder="1" applyAlignment="1">
      <alignment vertical="center" wrapText="1"/>
    </xf>
    <xf numFmtId="38" fontId="8" fillId="0" borderId="1" xfId="1" applyFont="1" applyBorder="1">
      <alignment vertical="center"/>
    </xf>
    <xf numFmtId="38" fontId="8" fillId="0" borderId="8" xfId="1" applyFont="1" applyBorder="1">
      <alignment vertical="center"/>
    </xf>
  </cellXfs>
  <cellStyles count="2">
    <cellStyle name="桁区切り" xfId="1" builtinId="6"/>
    <cellStyle name="標準" xfId="0" builtinId="0"/>
  </cellStyles>
  <dxfs count="23"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1" displayName="テーブル1" ref="A3:I71" headerRowDxfId="22" dataDxfId="20" headerRowBorderDxfId="21" tableBorderDxfId="19" totalsRowBorderDxfId="18" dataCellStyle="桁区切り">
  <autoFilter ref="A3:I71"/>
  <tableColumns count="9">
    <tableColumn id="1" name="No." totalsRowLabel="集計" dataDxfId="17" totalsRowDxfId="16"/>
    <tableColumn id="2" name="日付" dataDxfId="15" totalsRowDxfId="14"/>
    <tableColumn id="3" name="費目" dataDxfId="13" totalsRowDxfId="12"/>
    <tableColumn id="4" name="費目明細" dataDxfId="11" totalsRowDxfId="10"/>
    <tableColumn id="5" name="収入" dataDxfId="9" totalsRowDxfId="8" dataCellStyle="桁区切り"/>
    <tableColumn id="6" name="支出" totalsRowFunction="sum" dataDxfId="7" totalsRowDxfId="6" dataCellStyle="桁区切り"/>
    <tableColumn id="7" name="残高" dataDxfId="5" totalsRowDxfId="4" dataCellStyle="桁区切り">
      <calculatedColumnFormula>G3+E4-F4</calculatedColumnFormula>
    </tableColumn>
    <tableColumn id="8" name="残高確認者" dataDxfId="3" totalsRowDxfId="2"/>
    <tableColumn id="9" name="備考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workbookViewId="0">
      <selection activeCell="C5" sqref="C5"/>
    </sheetView>
  </sheetViews>
  <sheetFormatPr defaultRowHeight="13.5" x14ac:dyDescent="0.15"/>
  <cols>
    <col min="1" max="1" width="5.625" customWidth="1"/>
    <col min="2" max="2" width="15.25" customWidth="1"/>
    <col min="3" max="3" width="11.75" customWidth="1"/>
  </cols>
  <sheetData>
    <row r="1" spans="2:3" ht="18.75" x14ac:dyDescent="0.15">
      <c r="B1" s="1" t="s">
        <v>0</v>
      </c>
    </row>
    <row r="3" spans="2:3" ht="14.25" x14ac:dyDescent="0.15">
      <c r="B3" s="2" t="s">
        <v>1</v>
      </c>
    </row>
    <row r="4" spans="2:3" ht="14.25" x14ac:dyDescent="0.15">
      <c r="B4" s="3" t="s">
        <v>2</v>
      </c>
      <c r="C4" s="4" t="s">
        <v>3</v>
      </c>
    </row>
    <row r="5" spans="2:3" ht="14.25" x14ac:dyDescent="0.15">
      <c r="B5" s="5" t="s">
        <v>4</v>
      </c>
      <c r="C5" s="6">
        <f>SUMIF(テーブル1[費目],B5,テーブル1[収入])</f>
        <v>20150</v>
      </c>
    </row>
    <row r="6" spans="2:3" ht="14.25" x14ac:dyDescent="0.15">
      <c r="B6" s="5" t="s">
        <v>5</v>
      </c>
      <c r="C6" s="6">
        <f>SUMIF(テーブル1[費目],B6,テーブル1[収入])</f>
        <v>56000</v>
      </c>
    </row>
    <row r="7" spans="2:3" ht="14.25" x14ac:dyDescent="0.15">
      <c r="B7" s="5" t="s">
        <v>6</v>
      </c>
      <c r="C7" s="6">
        <f>SUMIF(テーブル1[費目],B7,テーブル1[収入])</f>
        <v>310200</v>
      </c>
    </row>
    <row r="8" spans="2:3" ht="14.25" x14ac:dyDescent="0.15">
      <c r="B8" s="5" t="s">
        <v>7</v>
      </c>
      <c r="C8" s="6">
        <f>SUMIF(テーブル1[費目],B8,テーブル1[収入])</f>
        <v>0</v>
      </c>
    </row>
    <row r="9" spans="2:3" ht="14.25" x14ac:dyDescent="0.15">
      <c r="B9" s="4" t="s">
        <v>8</v>
      </c>
      <c r="C9" s="6">
        <f>SUM(C5:C8)</f>
        <v>386350</v>
      </c>
    </row>
    <row r="11" spans="2:3" ht="14.25" x14ac:dyDescent="0.15">
      <c r="B11" s="2" t="s">
        <v>9</v>
      </c>
    </row>
    <row r="12" spans="2:3" ht="14.25" x14ac:dyDescent="0.15">
      <c r="B12" s="3" t="s">
        <v>2</v>
      </c>
      <c r="C12" s="4" t="s">
        <v>3</v>
      </c>
    </row>
    <row r="13" spans="2:3" ht="14.25" x14ac:dyDescent="0.15">
      <c r="B13" s="5" t="s">
        <v>10</v>
      </c>
      <c r="C13" s="6">
        <f>SUMIF(テーブル1[費目],B13,テーブル1[支出])</f>
        <v>134530</v>
      </c>
    </row>
    <row r="14" spans="2:3" ht="14.25" x14ac:dyDescent="0.15">
      <c r="B14" s="5" t="s">
        <v>11</v>
      </c>
      <c r="C14" s="6">
        <f>SUMIF(テーブル1[費目],B14,テーブル1[支出])</f>
        <v>144820</v>
      </c>
    </row>
    <row r="15" spans="2:3" ht="14.25" x14ac:dyDescent="0.15">
      <c r="B15" s="5" t="s">
        <v>12</v>
      </c>
      <c r="C15" s="6">
        <f>SUMIF(テーブル1[費目],B15,テーブル1[支出])</f>
        <v>63340</v>
      </c>
    </row>
    <row r="16" spans="2:3" ht="14.25" x14ac:dyDescent="0.15">
      <c r="B16" s="5" t="s">
        <v>13</v>
      </c>
      <c r="C16" s="6">
        <f>SUMIF(テーブル1[費目],B16,テーブル1[支出])</f>
        <v>5700</v>
      </c>
    </row>
    <row r="17" spans="2:3" ht="14.25" x14ac:dyDescent="0.15">
      <c r="B17" s="5" t="s">
        <v>14</v>
      </c>
      <c r="C17" s="6">
        <f>SUMIF(テーブル1[費目],B17,テーブル1[支出])</f>
        <v>2540</v>
      </c>
    </row>
    <row r="18" spans="2:3" ht="14.25" x14ac:dyDescent="0.15">
      <c r="B18" s="5" t="s">
        <v>15</v>
      </c>
      <c r="C18" s="6">
        <f>SUMIF(テーブル1[費目],B18,テーブル1[支出])</f>
        <v>34000</v>
      </c>
    </row>
    <row r="19" spans="2:3" ht="14.25" x14ac:dyDescent="0.15">
      <c r="B19" s="4" t="s">
        <v>8</v>
      </c>
      <c r="C19" s="6">
        <f>SUM(C13:C18)</f>
        <v>384930</v>
      </c>
    </row>
    <row r="21" spans="2:3" ht="14.25" x14ac:dyDescent="0.15">
      <c r="B21" s="3" t="s">
        <v>16</v>
      </c>
      <c r="C21" s="6">
        <f>C9-C19</f>
        <v>1420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activeCell="G9" sqref="G9"/>
    </sheetView>
  </sheetViews>
  <sheetFormatPr defaultRowHeight="13.5" x14ac:dyDescent="0.15"/>
  <cols>
    <col min="1" max="1" width="5.75" customWidth="1"/>
    <col min="2" max="2" width="11.625" customWidth="1"/>
    <col min="3" max="3" width="14.625" customWidth="1"/>
    <col min="4" max="4" width="26.625" customWidth="1"/>
    <col min="8" max="8" width="12.75" customWidth="1"/>
    <col min="9" max="9" width="22.625" customWidth="1"/>
  </cols>
  <sheetData>
    <row r="1" spans="1:9" ht="18.75" x14ac:dyDescent="0.15">
      <c r="A1" s="1" t="s">
        <v>17</v>
      </c>
    </row>
    <row r="3" spans="1:9" x14ac:dyDescent="0.15">
      <c r="A3" s="13" t="s">
        <v>18</v>
      </c>
      <c r="B3" s="14" t="s">
        <v>19</v>
      </c>
      <c r="C3" s="14" t="s">
        <v>2</v>
      </c>
      <c r="D3" s="14" t="s">
        <v>20</v>
      </c>
      <c r="E3" s="14" t="s">
        <v>21</v>
      </c>
      <c r="F3" s="14" t="s">
        <v>22</v>
      </c>
      <c r="G3" s="14" t="s">
        <v>16</v>
      </c>
      <c r="H3" s="14" t="s">
        <v>23</v>
      </c>
      <c r="I3" s="15" t="s">
        <v>24</v>
      </c>
    </row>
    <row r="4" spans="1:9" x14ac:dyDescent="0.15">
      <c r="A4" s="11">
        <v>1</v>
      </c>
      <c r="B4" s="8">
        <v>41365</v>
      </c>
      <c r="C4" s="7" t="s">
        <v>4</v>
      </c>
      <c r="D4" s="10"/>
      <c r="E4" s="9">
        <v>20150</v>
      </c>
      <c r="F4" s="9"/>
      <c r="G4" s="9">
        <f>E4-F4</f>
        <v>20150</v>
      </c>
      <c r="H4" s="7" t="s">
        <v>25</v>
      </c>
      <c r="I4" s="12"/>
    </row>
    <row r="5" spans="1:9" ht="27" x14ac:dyDescent="0.15">
      <c r="A5" s="16">
        <v>2</v>
      </c>
      <c r="B5" s="17">
        <v>41366</v>
      </c>
      <c r="C5" s="18" t="s">
        <v>5</v>
      </c>
      <c r="D5" s="19" t="s">
        <v>28</v>
      </c>
      <c r="E5" s="20">
        <v>12000</v>
      </c>
      <c r="F5" s="20"/>
      <c r="G5" s="20">
        <f>G4+E5-F5</f>
        <v>32150</v>
      </c>
      <c r="H5" s="18" t="s">
        <v>25</v>
      </c>
      <c r="I5" s="21" t="s">
        <v>29</v>
      </c>
    </row>
    <row r="6" spans="1:9" ht="27" x14ac:dyDescent="0.15">
      <c r="A6" s="11">
        <v>3</v>
      </c>
      <c r="B6" s="8">
        <v>41367</v>
      </c>
      <c r="C6" s="7" t="s">
        <v>5</v>
      </c>
      <c r="D6" s="10" t="s">
        <v>28</v>
      </c>
      <c r="E6" s="22">
        <v>12000</v>
      </c>
      <c r="F6" s="22"/>
      <c r="G6" s="22">
        <f t="shared" ref="G6:G37" si="0">G5+E6-F6</f>
        <v>44150</v>
      </c>
      <c r="H6" s="7" t="s">
        <v>26</v>
      </c>
      <c r="I6" s="10" t="s">
        <v>92</v>
      </c>
    </row>
    <row r="7" spans="1:9" ht="27" x14ac:dyDescent="0.15">
      <c r="A7" s="16">
        <v>4</v>
      </c>
      <c r="B7" s="8">
        <v>41368</v>
      </c>
      <c r="C7" s="7" t="s">
        <v>5</v>
      </c>
      <c r="D7" s="10" t="s">
        <v>30</v>
      </c>
      <c r="E7" s="22">
        <v>10000</v>
      </c>
      <c r="F7" s="22"/>
      <c r="G7" s="22">
        <f t="shared" si="0"/>
        <v>54150</v>
      </c>
      <c r="H7" s="7" t="s">
        <v>25</v>
      </c>
      <c r="I7" s="10" t="s">
        <v>93</v>
      </c>
    </row>
    <row r="8" spans="1:9" ht="27" x14ac:dyDescent="0.15">
      <c r="A8" s="11">
        <v>5</v>
      </c>
      <c r="B8" s="8">
        <v>41369</v>
      </c>
      <c r="C8" s="7" t="s">
        <v>5</v>
      </c>
      <c r="D8" s="10" t="s">
        <v>31</v>
      </c>
      <c r="E8" s="22">
        <v>14000</v>
      </c>
      <c r="F8" s="22"/>
      <c r="G8" s="22">
        <f t="shared" si="0"/>
        <v>68150</v>
      </c>
      <c r="H8" s="7" t="s">
        <v>25</v>
      </c>
      <c r="I8" s="10" t="s">
        <v>94</v>
      </c>
    </row>
    <row r="9" spans="1:9" x14ac:dyDescent="0.15">
      <c r="A9" s="16">
        <v>6</v>
      </c>
      <c r="B9" s="8">
        <v>41370</v>
      </c>
      <c r="C9" s="7" t="s">
        <v>5</v>
      </c>
      <c r="D9" s="10" t="s">
        <v>32</v>
      </c>
      <c r="E9" s="22">
        <v>8000</v>
      </c>
      <c r="F9" s="22"/>
      <c r="G9" s="22">
        <f t="shared" si="0"/>
        <v>76150</v>
      </c>
      <c r="H9" s="7" t="s">
        <v>25</v>
      </c>
      <c r="I9" s="10" t="s">
        <v>95</v>
      </c>
    </row>
    <row r="10" spans="1:9" ht="54" x14ac:dyDescent="0.15">
      <c r="A10" s="11">
        <v>7</v>
      </c>
      <c r="B10" s="8">
        <v>41371</v>
      </c>
      <c r="C10" s="7" t="s">
        <v>6</v>
      </c>
      <c r="D10" s="10" t="s">
        <v>33</v>
      </c>
      <c r="E10" s="22">
        <v>29900</v>
      </c>
      <c r="F10" s="22"/>
      <c r="G10" s="22">
        <f t="shared" si="0"/>
        <v>106050</v>
      </c>
      <c r="H10" s="7" t="s">
        <v>25</v>
      </c>
      <c r="I10" s="10" t="s">
        <v>96</v>
      </c>
    </row>
    <row r="11" spans="1:9" ht="27" x14ac:dyDescent="0.15">
      <c r="A11" s="16">
        <v>8</v>
      </c>
      <c r="B11" s="8">
        <v>41371</v>
      </c>
      <c r="C11" s="7" t="s">
        <v>10</v>
      </c>
      <c r="D11" s="10" t="s">
        <v>34</v>
      </c>
      <c r="E11" s="22"/>
      <c r="F11" s="22">
        <v>10140</v>
      </c>
      <c r="G11" s="22">
        <f t="shared" si="0"/>
        <v>95910</v>
      </c>
      <c r="H11" s="7" t="s">
        <v>25</v>
      </c>
      <c r="I11" s="10"/>
    </row>
    <row r="12" spans="1:9" ht="27" x14ac:dyDescent="0.15">
      <c r="A12" s="11">
        <v>9</v>
      </c>
      <c r="B12" s="8">
        <v>41371</v>
      </c>
      <c r="C12" s="7" t="s">
        <v>11</v>
      </c>
      <c r="D12" s="10" t="s">
        <v>35</v>
      </c>
      <c r="E12" s="22"/>
      <c r="F12" s="22">
        <v>19000</v>
      </c>
      <c r="G12" s="22">
        <f t="shared" si="0"/>
        <v>76910</v>
      </c>
      <c r="H12" s="7" t="s">
        <v>25</v>
      </c>
      <c r="I12" s="10"/>
    </row>
    <row r="13" spans="1:9" ht="27" x14ac:dyDescent="0.15">
      <c r="A13" s="16">
        <v>10</v>
      </c>
      <c r="B13" s="8">
        <v>41382</v>
      </c>
      <c r="C13" s="7" t="s">
        <v>13</v>
      </c>
      <c r="D13" s="10" t="s">
        <v>36</v>
      </c>
      <c r="E13" s="22"/>
      <c r="F13" s="22">
        <v>300</v>
      </c>
      <c r="G13" s="22">
        <f t="shared" si="0"/>
        <v>76610</v>
      </c>
      <c r="H13" s="7" t="s">
        <v>26</v>
      </c>
      <c r="I13" s="10"/>
    </row>
    <row r="14" spans="1:9" ht="40.5" x14ac:dyDescent="0.15">
      <c r="A14" s="11">
        <v>11</v>
      </c>
      <c r="B14" s="8">
        <v>41400</v>
      </c>
      <c r="C14" s="7" t="s">
        <v>6</v>
      </c>
      <c r="D14" s="10" t="s">
        <v>37</v>
      </c>
      <c r="E14" s="22">
        <v>20000</v>
      </c>
      <c r="F14" s="22"/>
      <c r="G14" s="22">
        <f t="shared" si="0"/>
        <v>96610</v>
      </c>
      <c r="H14" s="7" t="s">
        <v>25</v>
      </c>
      <c r="I14" s="10" t="s">
        <v>97</v>
      </c>
    </row>
    <row r="15" spans="1:9" ht="27" x14ac:dyDescent="0.15">
      <c r="A15" s="16">
        <v>12</v>
      </c>
      <c r="B15" s="8">
        <v>41400</v>
      </c>
      <c r="C15" s="7" t="s">
        <v>10</v>
      </c>
      <c r="D15" s="10" t="s">
        <v>38</v>
      </c>
      <c r="E15" s="22"/>
      <c r="F15" s="22">
        <v>4400</v>
      </c>
      <c r="G15" s="22">
        <f t="shared" si="0"/>
        <v>92210</v>
      </c>
      <c r="H15" s="7" t="s">
        <v>25</v>
      </c>
      <c r="I15" s="10"/>
    </row>
    <row r="16" spans="1:9" ht="27" x14ac:dyDescent="0.15">
      <c r="A16" s="11">
        <v>13</v>
      </c>
      <c r="B16" s="8">
        <v>41400</v>
      </c>
      <c r="C16" s="7" t="s">
        <v>11</v>
      </c>
      <c r="D16" s="10" t="s">
        <v>39</v>
      </c>
      <c r="E16" s="22"/>
      <c r="F16" s="22">
        <v>8500</v>
      </c>
      <c r="G16" s="22">
        <f t="shared" si="0"/>
        <v>83710</v>
      </c>
      <c r="H16" s="7" t="s">
        <v>25</v>
      </c>
      <c r="I16" s="10"/>
    </row>
    <row r="17" spans="1:9" ht="27" x14ac:dyDescent="0.15">
      <c r="A17" s="16">
        <v>14</v>
      </c>
      <c r="B17" s="8">
        <v>41400</v>
      </c>
      <c r="C17" s="7" t="s">
        <v>12</v>
      </c>
      <c r="D17" s="10" t="s">
        <v>40</v>
      </c>
      <c r="E17" s="22"/>
      <c r="F17" s="22">
        <v>6900</v>
      </c>
      <c r="G17" s="22">
        <f t="shared" si="0"/>
        <v>76810</v>
      </c>
      <c r="H17" s="7" t="s">
        <v>25</v>
      </c>
      <c r="I17" s="10"/>
    </row>
    <row r="18" spans="1:9" ht="27" x14ac:dyDescent="0.15">
      <c r="A18" s="11">
        <v>15</v>
      </c>
      <c r="B18" s="8">
        <v>41412</v>
      </c>
      <c r="C18" s="7" t="s">
        <v>13</v>
      </c>
      <c r="D18" s="10" t="s">
        <v>41</v>
      </c>
      <c r="E18" s="22"/>
      <c r="F18" s="22">
        <v>300</v>
      </c>
      <c r="G18" s="22">
        <f t="shared" si="0"/>
        <v>76510</v>
      </c>
      <c r="H18" s="7" t="s">
        <v>26</v>
      </c>
      <c r="I18" s="10"/>
    </row>
    <row r="19" spans="1:9" ht="67.5" x14ac:dyDescent="0.15">
      <c r="A19" s="16">
        <v>16</v>
      </c>
      <c r="B19" s="8">
        <v>41434</v>
      </c>
      <c r="C19" s="7" t="s">
        <v>6</v>
      </c>
      <c r="D19" s="10" t="s">
        <v>42</v>
      </c>
      <c r="E19" s="22">
        <v>57000</v>
      </c>
      <c r="F19" s="22"/>
      <c r="G19" s="22">
        <f t="shared" si="0"/>
        <v>133510</v>
      </c>
      <c r="H19" s="7" t="s">
        <v>25</v>
      </c>
      <c r="I19" s="10" t="s">
        <v>98</v>
      </c>
    </row>
    <row r="20" spans="1:9" ht="40.5" x14ac:dyDescent="0.15">
      <c r="A20" s="11">
        <v>17</v>
      </c>
      <c r="B20" s="8">
        <v>41434</v>
      </c>
      <c r="C20" s="7" t="s">
        <v>10</v>
      </c>
      <c r="D20" s="10" t="s">
        <v>43</v>
      </c>
      <c r="E20" s="22"/>
      <c r="F20" s="22">
        <v>14820</v>
      </c>
      <c r="G20" s="22">
        <f t="shared" si="0"/>
        <v>118690</v>
      </c>
      <c r="H20" s="7" t="s">
        <v>25</v>
      </c>
      <c r="I20" s="10"/>
    </row>
    <row r="21" spans="1:9" ht="27" x14ac:dyDescent="0.15">
      <c r="A21" s="16">
        <v>18</v>
      </c>
      <c r="B21" s="8">
        <v>41434</v>
      </c>
      <c r="C21" s="7" t="s">
        <v>11</v>
      </c>
      <c r="D21" s="10" t="s">
        <v>44</v>
      </c>
      <c r="E21" s="22"/>
      <c r="F21" s="22">
        <v>19000</v>
      </c>
      <c r="G21" s="22">
        <f t="shared" si="0"/>
        <v>99690</v>
      </c>
      <c r="H21" s="7" t="s">
        <v>25</v>
      </c>
      <c r="I21" s="10"/>
    </row>
    <row r="22" spans="1:9" ht="27" x14ac:dyDescent="0.15">
      <c r="A22" s="11">
        <v>19</v>
      </c>
      <c r="B22" s="8">
        <v>41434</v>
      </c>
      <c r="C22" s="7" t="s">
        <v>12</v>
      </c>
      <c r="D22" s="10" t="s">
        <v>45</v>
      </c>
      <c r="E22" s="22"/>
      <c r="F22" s="22">
        <v>5700</v>
      </c>
      <c r="G22" s="22">
        <f t="shared" si="0"/>
        <v>93990</v>
      </c>
      <c r="H22" s="7" t="s">
        <v>25</v>
      </c>
      <c r="I22" s="10"/>
    </row>
    <row r="23" spans="1:9" ht="27" x14ac:dyDescent="0.15">
      <c r="A23" s="16">
        <v>20</v>
      </c>
      <c r="B23" s="8">
        <v>41434</v>
      </c>
      <c r="C23" s="7" t="s">
        <v>12</v>
      </c>
      <c r="D23" s="10" t="s">
        <v>46</v>
      </c>
      <c r="E23" s="22"/>
      <c r="F23" s="22">
        <v>11400</v>
      </c>
      <c r="G23" s="22">
        <f t="shared" si="0"/>
        <v>82590</v>
      </c>
      <c r="H23" s="7" t="s">
        <v>25</v>
      </c>
      <c r="I23" s="10"/>
    </row>
    <row r="24" spans="1:9" ht="27" x14ac:dyDescent="0.15">
      <c r="A24" s="11">
        <v>21</v>
      </c>
      <c r="B24" s="8">
        <v>41434</v>
      </c>
      <c r="C24" s="7" t="s">
        <v>12</v>
      </c>
      <c r="D24" s="10" t="s">
        <v>47</v>
      </c>
      <c r="E24" s="22"/>
      <c r="F24" s="22">
        <v>5700</v>
      </c>
      <c r="G24" s="22">
        <f t="shared" si="0"/>
        <v>76890</v>
      </c>
      <c r="H24" s="7" t="s">
        <v>25</v>
      </c>
      <c r="I24" s="10"/>
    </row>
    <row r="25" spans="1:9" ht="27" x14ac:dyDescent="0.15">
      <c r="A25" s="16">
        <v>22</v>
      </c>
      <c r="B25" s="8">
        <v>41443</v>
      </c>
      <c r="C25" s="7" t="s">
        <v>13</v>
      </c>
      <c r="D25" s="10" t="s">
        <v>48</v>
      </c>
      <c r="E25" s="22"/>
      <c r="F25" s="22">
        <v>300</v>
      </c>
      <c r="G25" s="22">
        <f t="shared" si="0"/>
        <v>76590</v>
      </c>
      <c r="H25" s="7" t="s">
        <v>26</v>
      </c>
      <c r="I25" s="10"/>
    </row>
    <row r="26" spans="1:9" ht="78" customHeight="1" x14ac:dyDescent="0.15">
      <c r="A26" s="11">
        <v>23</v>
      </c>
      <c r="B26" s="8">
        <v>41469</v>
      </c>
      <c r="C26" s="7" t="s">
        <v>6</v>
      </c>
      <c r="D26" s="10" t="s">
        <v>49</v>
      </c>
      <c r="E26" s="22">
        <v>105000</v>
      </c>
      <c r="F26" s="22"/>
      <c r="G26" s="22">
        <f t="shared" si="0"/>
        <v>181590</v>
      </c>
      <c r="H26" s="7" t="s">
        <v>25</v>
      </c>
      <c r="I26" s="10" t="s">
        <v>99</v>
      </c>
    </row>
    <row r="27" spans="1:9" ht="27" x14ac:dyDescent="0.15">
      <c r="A27" s="16">
        <v>24</v>
      </c>
      <c r="B27" s="8">
        <v>41469</v>
      </c>
      <c r="C27" s="7" t="s">
        <v>10</v>
      </c>
      <c r="D27" s="10" t="s">
        <v>50</v>
      </c>
      <c r="E27" s="22"/>
      <c r="F27" s="22">
        <v>78000</v>
      </c>
      <c r="G27" s="22">
        <f t="shared" si="0"/>
        <v>103590</v>
      </c>
      <c r="H27" s="7" t="s">
        <v>25</v>
      </c>
      <c r="I27" s="10"/>
    </row>
    <row r="28" spans="1:9" ht="27" x14ac:dyDescent="0.15">
      <c r="A28" s="11">
        <v>25</v>
      </c>
      <c r="B28" s="8">
        <v>41469</v>
      </c>
      <c r="C28" s="7" t="s">
        <v>11</v>
      </c>
      <c r="D28" s="10" t="s">
        <v>51</v>
      </c>
      <c r="E28" s="22"/>
      <c r="F28" s="22">
        <v>19500</v>
      </c>
      <c r="G28" s="22">
        <f t="shared" si="0"/>
        <v>84090</v>
      </c>
      <c r="H28" s="7" t="s">
        <v>25</v>
      </c>
      <c r="I28" s="10"/>
    </row>
    <row r="29" spans="1:9" ht="27" x14ac:dyDescent="0.15">
      <c r="A29" s="16">
        <v>26</v>
      </c>
      <c r="B29" s="8">
        <v>41469</v>
      </c>
      <c r="C29" s="7" t="s">
        <v>12</v>
      </c>
      <c r="D29" s="10" t="s">
        <v>52</v>
      </c>
      <c r="E29" s="22"/>
      <c r="F29" s="22">
        <v>7500</v>
      </c>
      <c r="G29" s="22">
        <f t="shared" si="0"/>
        <v>76590</v>
      </c>
      <c r="H29" s="7" t="s">
        <v>25</v>
      </c>
      <c r="I29" s="10"/>
    </row>
    <row r="30" spans="1:9" ht="27" x14ac:dyDescent="0.15">
      <c r="A30" s="11">
        <v>27</v>
      </c>
      <c r="B30" s="8">
        <v>41484</v>
      </c>
      <c r="C30" s="7" t="s">
        <v>13</v>
      </c>
      <c r="D30" s="10" t="s">
        <v>53</v>
      </c>
      <c r="E30" s="22"/>
      <c r="F30" s="22">
        <v>300</v>
      </c>
      <c r="G30" s="22">
        <f t="shared" si="0"/>
        <v>76290</v>
      </c>
      <c r="H30" s="7" t="s">
        <v>25</v>
      </c>
      <c r="I30" s="10"/>
    </row>
    <row r="31" spans="1:9" ht="40.5" x14ac:dyDescent="0.15">
      <c r="A31" s="16">
        <v>28</v>
      </c>
      <c r="B31" s="8">
        <v>41490</v>
      </c>
      <c r="C31" s="7" t="s">
        <v>6</v>
      </c>
      <c r="D31" s="10" t="s">
        <v>54</v>
      </c>
      <c r="E31" s="22">
        <v>16000</v>
      </c>
      <c r="F31" s="22"/>
      <c r="G31" s="22">
        <f t="shared" si="0"/>
        <v>92290</v>
      </c>
      <c r="H31" s="7" t="s">
        <v>27</v>
      </c>
      <c r="I31" s="10" t="s">
        <v>100</v>
      </c>
    </row>
    <row r="32" spans="1:9" ht="40.5" x14ac:dyDescent="0.15">
      <c r="A32" s="11">
        <v>29</v>
      </c>
      <c r="B32" s="8">
        <v>41490</v>
      </c>
      <c r="C32" s="7" t="s">
        <v>10</v>
      </c>
      <c r="D32" s="10" t="s">
        <v>55</v>
      </c>
      <c r="E32" s="22"/>
      <c r="F32" s="22">
        <v>5440</v>
      </c>
      <c r="G32" s="22">
        <f t="shared" si="0"/>
        <v>86850</v>
      </c>
      <c r="H32" s="7" t="s">
        <v>27</v>
      </c>
      <c r="I32" s="10"/>
    </row>
    <row r="33" spans="1:9" ht="27" x14ac:dyDescent="0.15">
      <c r="A33" s="16">
        <v>30</v>
      </c>
      <c r="B33" s="8">
        <v>41490</v>
      </c>
      <c r="C33" s="7" t="s">
        <v>12</v>
      </c>
      <c r="D33" s="10" t="s">
        <v>56</v>
      </c>
      <c r="E33" s="22"/>
      <c r="F33" s="22">
        <v>5600</v>
      </c>
      <c r="G33" s="22">
        <f t="shared" si="0"/>
        <v>81250</v>
      </c>
      <c r="H33" s="7" t="s">
        <v>27</v>
      </c>
      <c r="I33" s="10"/>
    </row>
    <row r="34" spans="1:9" ht="27" x14ac:dyDescent="0.15">
      <c r="A34" s="11">
        <v>31</v>
      </c>
      <c r="B34" s="8">
        <v>41512</v>
      </c>
      <c r="C34" s="7" t="s">
        <v>13</v>
      </c>
      <c r="D34" s="10" t="s">
        <v>57</v>
      </c>
      <c r="E34" s="22"/>
      <c r="F34" s="22">
        <v>300</v>
      </c>
      <c r="G34" s="22">
        <f t="shared" si="0"/>
        <v>80950</v>
      </c>
      <c r="H34" s="7" t="s">
        <v>26</v>
      </c>
      <c r="I34" s="10"/>
    </row>
    <row r="35" spans="1:9" ht="78" customHeight="1" x14ac:dyDescent="0.15">
      <c r="A35" s="16">
        <v>32</v>
      </c>
      <c r="B35" s="8">
        <v>41525</v>
      </c>
      <c r="C35" s="7" t="s">
        <v>6</v>
      </c>
      <c r="D35" s="10" t="s">
        <v>58</v>
      </c>
      <c r="E35" s="22">
        <v>12000</v>
      </c>
      <c r="F35" s="22"/>
      <c r="G35" s="22">
        <f t="shared" si="0"/>
        <v>92950</v>
      </c>
      <c r="H35" s="7" t="s">
        <v>25</v>
      </c>
      <c r="I35" s="10" t="s">
        <v>101</v>
      </c>
    </row>
    <row r="36" spans="1:9" ht="40.5" x14ac:dyDescent="0.15">
      <c r="A36" s="11">
        <v>33</v>
      </c>
      <c r="B36" s="8">
        <v>41525</v>
      </c>
      <c r="C36" s="7" t="s">
        <v>10</v>
      </c>
      <c r="D36" s="10" t="s">
        <v>59</v>
      </c>
      <c r="E36" s="22"/>
      <c r="F36" s="22">
        <v>5440</v>
      </c>
      <c r="G36" s="22">
        <f t="shared" si="0"/>
        <v>87510</v>
      </c>
      <c r="H36" s="7" t="s">
        <v>25</v>
      </c>
      <c r="I36" s="10"/>
    </row>
    <row r="37" spans="1:9" ht="27" x14ac:dyDescent="0.15">
      <c r="A37" s="16">
        <v>34</v>
      </c>
      <c r="B37" s="8">
        <v>41525</v>
      </c>
      <c r="C37" s="7" t="s">
        <v>11</v>
      </c>
      <c r="D37" s="10" t="s">
        <v>60</v>
      </c>
      <c r="E37" s="22"/>
      <c r="F37" s="22">
        <v>17100</v>
      </c>
      <c r="G37" s="22">
        <f t="shared" si="0"/>
        <v>70410</v>
      </c>
      <c r="H37" s="7" t="s">
        <v>25</v>
      </c>
      <c r="I37" s="10"/>
    </row>
    <row r="38" spans="1:9" ht="27" x14ac:dyDescent="0.15">
      <c r="A38" s="11">
        <v>35</v>
      </c>
      <c r="B38" s="8">
        <v>41547</v>
      </c>
      <c r="C38" s="7" t="s">
        <v>13</v>
      </c>
      <c r="D38" s="10" t="s">
        <v>61</v>
      </c>
      <c r="E38" s="22"/>
      <c r="F38" s="22">
        <v>300</v>
      </c>
      <c r="G38" s="22">
        <f t="shared" ref="G38:G69" si="1">G37+E38-F38</f>
        <v>70110</v>
      </c>
      <c r="H38" s="7" t="s">
        <v>26</v>
      </c>
      <c r="I38" s="10"/>
    </row>
    <row r="39" spans="1:9" ht="27" x14ac:dyDescent="0.15">
      <c r="A39" s="16">
        <v>36</v>
      </c>
      <c r="B39" s="8">
        <v>41553</v>
      </c>
      <c r="C39" s="7" t="s">
        <v>14</v>
      </c>
      <c r="D39" s="10" t="s">
        <v>62</v>
      </c>
      <c r="E39" s="22"/>
      <c r="F39" s="22">
        <v>800</v>
      </c>
      <c r="G39" s="22">
        <f t="shared" si="1"/>
        <v>69310</v>
      </c>
      <c r="H39" s="7" t="s">
        <v>25</v>
      </c>
      <c r="I39" s="10"/>
    </row>
    <row r="40" spans="1:9" ht="40.5" x14ac:dyDescent="0.15">
      <c r="A40" s="11">
        <v>37</v>
      </c>
      <c r="B40" s="8">
        <v>41553</v>
      </c>
      <c r="C40" s="7" t="s">
        <v>13</v>
      </c>
      <c r="D40" s="10" t="s">
        <v>63</v>
      </c>
      <c r="E40" s="22"/>
      <c r="F40" s="22">
        <v>1200</v>
      </c>
      <c r="G40" s="22">
        <f t="shared" si="1"/>
        <v>68110</v>
      </c>
      <c r="H40" s="7" t="s">
        <v>25</v>
      </c>
      <c r="I40" s="10"/>
    </row>
    <row r="41" spans="1:9" ht="27" x14ac:dyDescent="0.15">
      <c r="A41" s="16">
        <v>38</v>
      </c>
      <c r="B41" s="8">
        <v>41553</v>
      </c>
      <c r="C41" s="7" t="s">
        <v>11</v>
      </c>
      <c r="D41" s="10" t="s">
        <v>64</v>
      </c>
      <c r="E41" s="22"/>
      <c r="F41" s="22">
        <v>16800</v>
      </c>
      <c r="G41" s="22">
        <f t="shared" si="1"/>
        <v>51310</v>
      </c>
      <c r="H41" s="7" t="s">
        <v>25</v>
      </c>
      <c r="I41" s="10"/>
    </row>
    <row r="42" spans="1:9" ht="27" x14ac:dyDescent="0.15">
      <c r="A42" s="11">
        <v>39</v>
      </c>
      <c r="B42" s="8">
        <v>41560</v>
      </c>
      <c r="C42" s="7" t="s">
        <v>6</v>
      </c>
      <c r="D42" s="10" t="s">
        <v>65</v>
      </c>
      <c r="E42" s="22">
        <v>3100</v>
      </c>
      <c r="F42" s="22"/>
      <c r="G42" s="22">
        <f t="shared" si="1"/>
        <v>54410</v>
      </c>
      <c r="H42" s="7" t="s">
        <v>25</v>
      </c>
      <c r="I42" s="10" t="s">
        <v>102</v>
      </c>
    </row>
    <row r="43" spans="1:9" ht="40.5" x14ac:dyDescent="0.15">
      <c r="A43" s="16">
        <v>40</v>
      </c>
      <c r="B43" s="8">
        <v>41560</v>
      </c>
      <c r="C43" s="7" t="s">
        <v>10</v>
      </c>
      <c r="D43" s="10" t="s">
        <v>66</v>
      </c>
      <c r="E43" s="22"/>
      <c r="F43" s="22">
        <v>3100</v>
      </c>
      <c r="G43" s="22">
        <f t="shared" si="1"/>
        <v>51310</v>
      </c>
      <c r="H43" s="7" t="s">
        <v>25</v>
      </c>
      <c r="I43" s="10"/>
    </row>
    <row r="44" spans="1:9" ht="27" x14ac:dyDescent="0.15">
      <c r="A44" s="11">
        <v>41</v>
      </c>
      <c r="B44" s="8">
        <v>41575</v>
      </c>
      <c r="C44" s="7" t="s">
        <v>13</v>
      </c>
      <c r="D44" s="10" t="s">
        <v>67</v>
      </c>
      <c r="E44" s="22"/>
      <c r="F44" s="22">
        <v>300</v>
      </c>
      <c r="G44" s="22">
        <f t="shared" si="1"/>
        <v>51010</v>
      </c>
      <c r="H44" s="7" t="s">
        <v>26</v>
      </c>
      <c r="I44" s="10"/>
    </row>
    <row r="45" spans="1:9" ht="69" customHeight="1" x14ac:dyDescent="0.15">
      <c r="A45" s="16">
        <v>42</v>
      </c>
      <c r="B45" s="8">
        <v>41581</v>
      </c>
      <c r="C45" s="7" t="s">
        <v>6</v>
      </c>
      <c r="D45" s="10" t="s">
        <v>68</v>
      </c>
      <c r="E45" s="22">
        <v>19500</v>
      </c>
      <c r="F45" s="22"/>
      <c r="G45" s="22">
        <f t="shared" si="1"/>
        <v>70510</v>
      </c>
      <c r="H45" s="7" t="s">
        <v>27</v>
      </c>
      <c r="I45" s="10" t="s">
        <v>103</v>
      </c>
    </row>
    <row r="46" spans="1:9" ht="40.5" x14ac:dyDescent="0.15">
      <c r="A46" s="11">
        <v>43</v>
      </c>
      <c r="B46" s="8">
        <v>41581</v>
      </c>
      <c r="C46" s="7" t="s">
        <v>10</v>
      </c>
      <c r="D46" s="10" t="s">
        <v>69</v>
      </c>
      <c r="E46" s="22"/>
      <c r="F46" s="22">
        <v>8060</v>
      </c>
      <c r="G46" s="22">
        <f t="shared" si="1"/>
        <v>62450</v>
      </c>
      <c r="H46" s="7" t="s">
        <v>27</v>
      </c>
      <c r="I46" s="10"/>
    </row>
    <row r="47" spans="1:9" ht="27" x14ac:dyDescent="0.15">
      <c r="A47" s="16">
        <v>44</v>
      </c>
      <c r="B47" s="8">
        <v>41581</v>
      </c>
      <c r="C47" s="7" t="s">
        <v>12</v>
      </c>
      <c r="D47" s="10" t="s">
        <v>70</v>
      </c>
      <c r="E47" s="22"/>
      <c r="F47" s="22">
        <v>10140</v>
      </c>
      <c r="G47" s="22">
        <f t="shared" si="1"/>
        <v>52310</v>
      </c>
      <c r="H47" s="7" t="s">
        <v>27</v>
      </c>
      <c r="I47" s="10"/>
    </row>
    <row r="48" spans="1:9" ht="27" x14ac:dyDescent="0.15">
      <c r="A48" s="11">
        <v>45</v>
      </c>
      <c r="B48" s="8">
        <v>41603</v>
      </c>
      <c r="C48" s="7" t="s">
        <v>13</v>
      </c>
      <c r="D48" s="10" t="s">
        <v>71</v>
      </c>
      <c r="E48" s="22"/>
      <c r="F48" s="22">
        <v>300</v>
      </c>
      <c r="G48" s="22">
        <f t="shared" si="1"/>
        <v>52010</v>
      </c>
      <c r="H48" s="7" t="s">
        <v>26</v>
      </c>
      <c r="I48" s="10"/>
    </row>
    <row r="49" spans="1:9" ht="27" x14ac:dyDescent="0.15">
      <c r="A49" s="16">
        <v>46</v>
      </c>
      <c r="B49" s="8">
        <v>41609</v>
      </c>
      <c r="C49" s="7" t="s">
        <v>6</v>
      </c>
      <c r="D49" s="10" t="s">
        <v>72</v>
      </c>
      <c r="E49" s="22">
        <v>4200</v>
      </c>
      <c r="F49" s="22"/>
      <c r="G49" s="22">
        <f t="shared" si="1"/>
        <v>56210</v>
      </c>
      <c r="H49" s="7" t="s">
        <v>25</v>
      </c>
      <c r="I49" s="10" t="s">
        <v>104</v>
      </c>
    </row>
    <row r="50" spans="1:9" ht="27" x14ac:dyDescent="0.15">
      <c r="A50" s="11">
        <v>47</v>
      </c>
      <c r="B50" s="8">
        <v>41609</v>
      </c>
      <c r="C50" s="7" t="s">
        <v>10</v>
      </c>
      <c r="D50" s="10" t="s">
        <v>73</v>
      </c>
      <c r="E50" s="22"/>
      <c r="F50" s="22">
        <v>2030</v>
      </c>
      <c r="G50" s="22">
        <f t="shared" si="1"/>
        <v>54180</v>
      </c>
      <c r="H50" s="7" t="s">
        <v>25</v>
      </c>
      <c r="I50" s="10"/>
    </row>
    <row r="51" spans="1:9" ht="27" x14ac:dyDescent="0.15">
      <c r="A51" s="16">
        <v>48</v>
      </c>
      <c r="B51" s="8">
        <v>41609</v>
      </c>
      <c r="C51" s="7" t="s">
        <v>11</v>
      </c>
      <c r="D51" s="10" t="s">
        <v>74</v>
      </c>
      <c r="E51" s="22"/>
      <c r="F51" s="22">
        <v>840</v>
      </c>
      <c r="G51" s="22">
        <f t="shared" si="1"/>
        <v>53340</v>
      </c>
      <c r="H51" s="7" t="s">
        <v>25</v>
      </c>
      <c r="I51" s="10"/>
    </row>
    <row r="52" spans="1:9" ht="27" x14ac:dyDescent="0.15">
      <c r="A52" s="11">
        <v>49</v>
      </c>
      <c r="B52" s="8">
        <v>41609</v>
      </c>
      <c r="C52" s="7" t="s">
        <v>11</v>
      </c>
      <c r="D52" s="10" t="s">
        <v>75</v>
      </c>
      <c r="E52" s="22"/>
      <c r="F52" s="22">
        <v>1260</v>
      </c>
      <c r="G52" s="22">
        <f t="shared" si="1"/>
        <v>52080</v>
      </c>
      <c r="H52" s="7" t="s">
        <v>25</v>
      </c>
      <c r="I52" s="10"/>
    </row>
    <row r="53" spans="1:9" ht="27" x14ac:dyDescent="0.15">
      <c r="A53" s="16">
        <v>50</v>
      </c>
      <c r="B53" s="8">
        <v>41630</v>
      </c>
      <c r="C53" s="7" t="s">
        <v>13</v>
      </c>
      <c r="D53" s="10" t="s">
        <v>76</v>
      </c>
      <c r="E53" s="22"/>
      <c r="F53" s="22">
        <v>300</v>
      </c>
      <c r="G53" s="22">
        <f t="shared" si="1"/>
        <v>51780</v>
      </c>
      <c r="H53" s="7" t="s">
        <v>26</v>
      </c>
      <c r="I53" s="10"/>
    </row>
    <row r="54" spans="1:9" ht="27" x14ac:dyDescent="0.15">
      <c r="A54" s="11">
        <v>51</v>
      </c>
      <c r="B54" s="8">
        <v>41630</v>
      </c>
      <c r="C54" s="7" t="s">
        <v>11</v>
      </c>
      <c r="D54" s="10" t="s">
        <v>77</v>
      </c>
      <c r="E54" s="22"/>
      <c r="F54" s="22">
        <v>17000</v>
      </c>
      <c r="G54" s="22">
        <f t="shared" si="1"/>
        <v>34780</v>
      </c>
      <c r="H54" s="7" t="s">
        <v>25</v>
      </c>
      <c r="I54" s="10"/>
    </row>
    <row r="55" spans="1:9" ht="27" x14ac:dyDescent="0.15">
      <c r="A55" s="16">
        <v>52</v>
      </c>
      <c r="B55" s="8">
        <v>41640</v>
      </c>
      <c r="C55" s="7" t="s">
        <v>6</v>
      </c>
      <c r="D55" s="10" t="s">
        <v>78</v>
      </c>
      <c r="E55" s="22">
        <v>3100</v>
      </c>
      <c r="F55" s="22"/>
      <c r="G55" s="22">
        <f t="shared" si="1"/>
        <v>37880</v>
      </c>
      <c r="H55" s="7" t="s">
        <v>25</v>
      </c>
      <c r="I55" s="10" t="s">
        <v>105</v>
      </c>
    </row>
    <row r="56" spans="1:9" ht="40.5" x14ac:dyDescent="0.15">
      <c r="A56" s="11">
        <v>53</v>
      </c>
      <c r="B56" s="8">
        <v>41640</v>
      </c>
      <c r="C56" s="7" t="s">
        <v>10</v>
      </c>
      <c r="D56" s="10" t="s">
        <v>66</v>
      </c>
      <c r="E56" s="22"/>
      <c r="F56" s="22">
        <v>3100</v>
      </c>
      <c r="G56" s="22">
        <f t="shared" si="1"/>
        <v>34780</v>
      </c>
      <c r="H56" s="7" t="s">
        <v>25</v>
      </c>
      <c r="I56" s="10"/>
    </row>
    <row r="57" spans="1:9" ht="27" x14ac:dyDescent="0.15">
      <c r="A57" s="16">
        <v>54</v>
      </c>
      <c r="B57" s="8">
        <v>41640</v>
      </c>
      <c r="C57" s="7" t="s">
        <v>15</v>
      </c>
      <c r="D57" s="10" t="s">
        <v>79</v>
      </c>
      <c r="E57" s="22"/>
      <c r="F57" s="22">
        <v>14000</v>
      </c>
      <c r="G57" s="22">
        <f t="shared" si="1"/>
        <v>20780</v>
      </c>
      <c r="H57" s="7" t="s">
        <v>25</v>
      </c>
      <c r="I57" s="10"/>
    </row>
    <row r="58" spans="1:9" ht="27" x14ac:dyDescent="0.15">
      <c r="A58" s="11">
        <v>55</v>
      </c>
      <c r="B58" s="8">
        <v>41643</v>
      </c>
      <c r="C58" s="7" t="s">
        <v>11</v>
      </c>
      <c r="D58" s="10" t="s">
        <v>77</v>
      </c>
      <c r="E58" s="22"/>
      <c r="F58" s="22">
        <v>16800</v>
      </c>
      <c r="G58" s="22">
        <f t="shared" si="1"/>
        <v>3980</v>
      </c>
      <c r="H58" s="7" t="s">
        <v>25</v>
      </c>
      <c r="I58" s="10"/>
    </row>
    <row r="59" spans="1:9" ht="27" x14ac:dyDescent="0.15">
      <c r="A59" s="16">
        <v>56</v>
      </c>
      <c r="B59" s="8">
        <v>41666</v>
      </c>
      <c r="C59" s="7" t="s">
        <v>13</v>
      </c>
      <c r="D59" s="10" t="s">
        <v>80</v>
      </c>
      <c r="E59" s="22"/>
      <c r="F59" s="22">
        <v>300</v>
      </c>
      <c r="G59" s="22">
        <f t="shared" si="1"/>
        <v>3680</v>
      </c>
      <c r="H59" s="7" t="s">
        <v>26</v>
      </c>
      <c r="I59" s="10"/>
    </row>
    <row r="60" spans="1:9" ht="60" customHeight="1" x14ac:dyDescent="0.15">
      <c r="A60" s="11">
        <v>57</v>
      </c>
      <c r="B60" s="8">
        <v>41672</v>
      </c>
      <c r="C60" s="7" t="s">
        <v>6</v>
      </c>
      <c r="D60" s="10" t="s">
        <v>81</v>
      </c>
      <c r="E60" s="22">
        <v>10400</v>
      </c>
      <c r="F60" s="22"/>
      <c r="G60" s="22">
        <f t="shared" si="1"/>
        <v>14080</v>
      </c>
      <c r="H60" s="7" t="s">
        <v>27</v>
      </c>
      <c r="I60" s="10" t="s">
        <v>106</v>
      </c>
    </row>
    <row r="61" spans="1:9" ht="27" x14ac:dyDescent="0.15">
      <c r="A61" s="16">
        <v>58</v>
      </c>
      <c r="B61" s="8">
        <v>41672</v>
      </c>
      <c r="C61" s="7" t="s">
        <v>12</v>
      </c>
      <c r="D61" s="10" t="s">
        <v>82</v>
      </c>
      <c r="E61" s="22"/>
      <c r="F61" s="22">
        <v>5200</v>
      </c>
      <c r="G61" s="22">
        <f t="shared" si="1"/>
        <v>8880</v>
      </c>
      <c r="H61" s="7" t="s">
        <v>27</v>
      </c>
      <c r="I61" s="10"/>
    </row>
    <row r="62" spans="1:9" ht="27" x14ac:dyDescent="0.15">
      <c r="A62" s="11">
        <v>59</v>
      </c>
      <c r="B62" s="8">
        <v>41672</v>
      </c>
      <c r="C62" s="7" t="s">
        <v>12</v>
      </c>
      <c r="D62" s="10" t="s">
        <v>83</v>
      </c>
      <c r="E62" s="22"/>
      <c r="F62" s="22">
        <v>1300</v>
      </c>
      <c r="G62" s="22">
        <f t="shared" si="1"/>
        <v>7580</v>
      </c>
      <c r="H62" s="7" t="s">
        <v>27</v>
      </c>
      <c r="I62" s="10"/>
    </row>
    <row r="63" spans="1:9" ht="27" x14ac:dyDescent="0.15">
      <c r="A63" s="16">
        <v>60</v>
      </c>
      <c r="B63" s="8">
        <v>41672</v>
      </c>
      <c r="C63" s="7" t="s">
        <v>12</v>
      </c>
      <c r="D63" s="10" t="s">
        <v>84</v>
      </c>
      <c r="E63" s="22"/>
      <c r="F63" s="22">
        <v>3900</v>
      </c>
      <c r="G63" s="22">
        <f t="shared" si="1"/>
        <v>3680</v>
      </c>
      <c r="H63" s="7" t="s">
        <v>27</v>
      </c>
      <c r="I63" s="10"/>
    </row>
    <row r="64" spans="1:9" ht="27" x14ac:dyDescent="0.15">
      <c r="A64" s="11">
        <v>61</v>
      </c>
      <c r="B64" s="8">
        <v>41694</v>
      </c>
      <c r="C64" s="7" t="s">
        <v>13</v>
      </c>
      <c r="D64" s="10" t="s">
        <v>85</v>
      </c>
      <c r="E64" s="22"/>
      <c r="F64" s="22">
        <v>300</v>
      </c>
      <c r="G64" s="22">
        <f t="shared" si="1"/>
        <v>3380</v>
      </c>
      <c r="H64" s="7" t="s">
        <v>26</v>
      </c>
      <c r="I64" s="10"/>
    </row>
    <row r="65" spans="1:9" ht="50.25" customHeight="1" x14ac:dyDescent="0.15">
      <c r="A65" s="16">
        <v>62</v>
      </c>
      <c r="B65" s="8">
        <v>41700</v>
      </c>
      <c r="C65" s="7" t="s">
        <v>6</v>
      </c>
      <c r="D65" s="10" t="s">
        <v>86</v>
      </c>
      <c r="E65" s="22">
        <v>30000</v>
      </c>
      <c r="F65" s="22"/>
      <c r="G65" s="22">
        <f t="shared" si="1"/>
        <v>33380</v>
      </c>
      <c r="H65" s="7" t="s">
        <v>25</v>
      </c>
      <c r="I65" s="10" t="s">
        <v>107</v>
      </c>
    </row>
    <row r="66" spans="1:9" ht="27" x14ac:dyDescent="0.15">
      <c r="A66" s="11">
        <v>63</v>
      </c>
      <c r="B66" s="8">
        <v>41700</v>
      </c>
      <c r="C66" s="7" t="s">
        <v>15</v>
      </c>
      <c r="D66" s="10" t="s">
        <v>87</v>
      </c>
      <c r="E66" s="22"/>
      <c r="F66" s="22">
        <v>20000</v>
      </c>
      <c r="G66" s="22">
        <f t="shared" si="1"/>
        <v>13380</v>
      </c>
      <c r="H66" s="7" t="s">
        <v>25</v>
      </c>
      <c r="I66" s="10"/>
    </row>
    <row r="67" spans="1:9" x14ac:dyDescent="0.15">
      <c r="A67" s="16">
        <v>64</v>
      </c>
      <c r="B67" s="8">
        <v>41700</v>
      </c>
      <c r="C67" s="7" t="s">
        <v>14</v>
      </c>
      <c r="D67" s="10" t="s">
        <v>88</v>
      </c>
      <c r="E67" s="22"/>
      <c r="F67" s="22">
        <v>940</v>
      </c>
      <c r="G67" s="22">
        <f t="shared" si="1"/>
        <v>12440</v>
      </c>
      <c r="H67" s="7" t="s">
        <v>25</v>
      </c>
      <c r="I67" s="10"/>
    </row>
    <row r="68" spans="1:9" ht="27" x14ac:dyDescent="0.15">
      <c r="A68" s="11">
        <v>65</v>
      </c>
      <c r="B68" s="8">
        <v>41700</v>
      </c>
      <c r="C68" s="7" t="s">
        <v>11</v>
      </c>
      <c r="D68" s="10" t="s">
        <v>89</v>
      </c>
      <c r="E68" s="22"/>
      <c r="F68" s="22">
        <v>7700</v>
      </c>
      <c r="G68" s="22">
        <f t="shared" si="1"/>
        <v>4740</v>
      </c>
      <c r="H68" s="7" t="s">
        <v>25</v>
      </c>
      <c r="I68" s="10"/>
    </row>
    <row r="69" spans="1:9" ht="27" x14ac:dyDescent="0.15">
      <c r="A69" s="16">
        <v>66</v>
      </c>
      <c r="B69" s="8">
        <v>41700</v>
      </c>
      <c r="C69" s="7" t="s">
        <v>11</v>
      </c>
      <c r="D69" s="10" t="s">
        <v>74</v>
      </c>
      <c r="E69" s="22"/>
      <c r="F69" s="22">
        <v>1320</v>
      </c>
      <c r="G69" s="22">
        <f t="shared" si="1"/>
        <v>3420</v>
      </c>
      <c r="H69" s="7" t="s">
        <v>25</v>
      </c>
      <c r="I69" s="10"/>
    </row>
    <row r="70" spans="1:9" ht="27" x14ac:dyDescent="0.15">
      <c r="A70" s="11">
        <v>67</v>
      </c>
      <c r="B70" s="8">
        <v>41728</v>
      </c>
      <c r="C70" s="7" t="s">
        <v>14</v>
      </c>
      <c r="D70" s="10" t="s">
        <v>90</v>
      </c>
      <c r="E70" s="22"/>
      <c r="F70" s="22">
        <v>800</v>
      </c>
      <c r="G70" s="22">
        <f t="shared" ref="G70:G71" si="2">G69+E70-F70</f>
        <v>2620</v>
      </c>
      <c r="H70" s="7" t="s">
        <v>25</v>
      </c>
      <c r="I70" s="10"/>
    </row>
    <row r="71" spans="1:9" ht="40.5" x14ac:dyDescent="0.15">
      <c r="A71" s="16">
        <v>68</v>
      </c>
      <c r="B71" s="17">
        <v>41728</v>
      </c>
      <c r="C71" s="18" t="s">
        <v>13</v>
      </c>
      <c r="D71" s="19" t="s">
        <v>91</v>
      </c>
      <c r="E71" s="23"/>
      <c r="F71" s="23">
        <v>1200</v>
      </c>
      <c r="G71" s="23">
        <f t="shared" si="2"/>
        <v>1420</v>
      </c>
      <c r="H71" s="7" t="s">
        <v>25</v>
      </c>
      <c r="I71" s="10"/>
    </row>
  </sheetData>
  <phoneticPr fontId="1"/>
  <dataValidations count="1">
    <dataValidation imeMode="off" allowBlank="1" showInputMessage="1" showErrorMessage="1" sqref="E4:F71 A4:B71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費目リスト!$A$1:$A$10</xm:f>
          </x14:formula1>
          <xm:sqref>C4:C71</xm:sqref>
        </x14:dataValidation>
        <x14:dataValidation type="list" allowBlank="1" showInputMessage="1" showErrorMessage="1">
          <x14:formula1>
            <xm:f>残高確認者リスト!$A$1:$A$3</xm:f>
          </x14:formula1>
          <xm:sqref>H4:H71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3.5" x14ac:dyDescent="0.15"/>
  <cols>
    <col min="1" max="1" width="14" bestFit="1" customWidth="1"/>
  </cols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10</v>
      </c>
    </row>
    <row r="6" spans="1:1" x14ac:dyDescent="0.15">
      <c r="A6" t="s">
        <v>11</v>
      </c>
    </row>
    <row r="7" spans="1:1" x14ac:dyDescent="0.15">
      <c r="A7" t="s">
        <v>12</v>
      </c>
    </row>
    <row r="8" spans="1:1" x14ac:dyDescent="0.15">
      <c r="A8" t="s">
        <v>13</v>
      </c>
    </row>
    <row r="9" spans="1:1" x14ac:dyDescent="0.15">
      <c r="A9" t="s">
        <v>14</v>
      </c>
    </row>
    <row r="10" spans="1:1" x14ac:dyDescent="0.15">
      <c r="A10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3.5" x14ac:dyDescent="0.15"/>
  <sheetData>
    <row r="1" spans="1:1" x14ac:dyDescent="0.15">
      <c r="A1" t="s">
        <v>25</v>
      </c>
    </row>
    <row r="2" spans="1:1" x14ac:dyDescent="0.15">
      <c r="A2" t="s">
        <v>26</v>
      </c>
    </row>
    <row r="3" spans="1:1" x14ac:dyDescent="0.15">
      <c r="A3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年間収支</vt:lpstr>
      <vt:lpstr>収支明細</vt:lpstr>
      <vt:lpstr>費目リスト</vt:lpstr>
      <vt:lpstr>残高確認者リスト</vt:lpstr>
    </vt:vector>
  </TitlesOfParts>
  <Company>富士通エフ・オー・エム株式会社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zizirk</cp:lastModifiedBy>
  <dcterms:created xsi:type="dcterms:W3CDTF">2013-06-30T15:00:06Z</dcterms:created>
  <dcterms:modified xsi:type="dcterms:W3CDTF">2016-04-01T00:58:15Z</dcterms:modified>
</cp:coreProperties>
</file>